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3"/>
  <c r="M13" s="1"/>
  <c r="K21"/>
  <c r="M21" s="1"/>
  <c r="K29"/>
  <c r="M29" s="1"/>
  <c r="K41"/>
  <c r="M41" s="1"/>
  <c r="K49"/>
  <c r="M49" s="1"/>
  <c r="K57"/>
  <c r="M57" s="1"/>
  <c r="K65"/>
  <c r="M65" s="1"/>
  <c r="K73"/>
  <c r="M73" s="1"/>
  <c r="K77"/>
  <c r="M77" s="1"/>
  <c r="K85"/>
  <c r="M85" s="1"/>
  <c r="K97"/>
  <c r="M97" s="1"/>
  <c r="K8"/>
  <c r="M8" s="1"/>
  <c r="K16"/>
  <c r="M16" s="1"/>
  <c r="K28"/>
  <c r="M28" s="1"/>
  <c r="K36"/>
  <c r="M36" s="1"/>
  <c r="K40"/>
  <c r="M40" s="1"/>
  <c r="K48"/>
  <c r="M48" s="1"/>
  <c r="K52"/>
  <c r="M52" s="1"/>
  <c r="K60"/>
  <c r="M60" s="1"/>
  <c r="K72"/>
  <c r="M72" s="1"/>
  <c r="K80"/>
  <c r="M80" s="1"/>
  <c r="K88"/>
  <c r="M88" s="1"/>
  <c r="K92"/>
  <c r="M92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5"/>
  <c r="M25" s="1"/>
  <c r="K33"/>
  <c r="M33" s="1"/>
  <c r="K37"/>
  <c r="M37" s="1"/>
  <c r="K45"/>
  <c r="M45" s="1"/>
  <c r="K53"/>
  <c r="M53" s="1"/>
  <c r="K61"/>
  <c r="M61" s="1"/>
  <c r="K69"/>
  <c r="M69" s="1"/>
  <c r="K81"/>
  <c r="M81" s="1"/>
  <c r="K89"/>
  <c r="M89" s="1"/>
  <c r="K93"/>
  <c r="M93" s="1"/>
  <c r="K4"/>
  <c r="M4" s="1"/>
  <c r="K12"/>
  <c r="M12" s="1"/>
  <c r="K20"/>
  <c r="M20" s="1"/>
  <c r="K24"/>
  <c r="M24" s="1"/>
  <c r="K32"/>
  <c r="M32" s="1"/>
  <c r="K44"/>
  <c r="M44" s="1"/>
  <c r="K56"/>
  <c r="M56" s="1"/>
  <c r="K64"/>
  <c r="M64" s="1"/>
  <c r="K68"/>
  <c r="M68" s="1"/>
  <c r="K76"/>
  <c r="M76" s="1"/>
  <c r="K84"/>
  <c r="M84" s="1"/>
  <c r="K96"/>
  <c r="M96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B64"/>
  <c r="D64" s="1"/>
  <c r="Q64" s="1"/>
  <c r="B68"/>
  <c r="D68" s="1"/>
  <c r="Q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B25"/>
  <c r="D25" s="1"/>
  <c r="B29"/>
  <c r="D29" s="1"/>
  <c r="Q29" s="1"/>
  <c r="B33"/>
  <c r="D33" s="1"/>
  <c r="Q33" s="1"/>
  <c r="B37"/>
  <c r="D37" s="1"/>
  <c r="Q37" s="1"/>
  <c r="B41"/>
  <c r="D41" s="1"/>
  <c r="B45"/>
  <c r="D45" s="1"/>
  <c r="B49"/>
  <c r="D49" s="1"/>
  <c r="B53"/>
  <c r="D53" s="1"/>
  <c r="B57"/>
  <c r="D57" s="1"/>
  <c r="B61"/>
  <c r="D61" s="1"/>
  <c r="Q61" s="1"/>
  <c r="B65"/>
  <c r="D65" s="1"/>
  <c r="Q65" s="1"/>
  <c r="B69"/>
  <c r="D69" s="1"/>
  <c r="Q69" s="1"/>
  <c r="B73"/>
  <c r="D73" s="1"/>
  <c r="B77"/>
  <c r="D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88"/>
  <c r="Q57"/>
  <c r="Q25"/>
  <c r="T2" i="82"/>
  <c r="T2" i="79"/>
  <c r="DM99" i="11"/>
  <c r="Q23" i="81"/>
  <c r="Q85"/>
  <c r="Q53"/>
  <c r="Q21"/>
  <c r="Q84"/>
  <c r="Q52"/>
  <c r="Q36"/>
  <c r="Q20"/>
  <c r="Q77"/>
  <c r="Q45"/>
  <c r="Q13"/>
  <c r="Q76"/>
  <c r="Q44"/>
  <c r="Q12"/>
  <c r="Q81"/>
  <c r="Q49"/>
  <c r="Q17"/>
  <c r="Q80"/>
  <c r="Q48"/>
  <c r="Q16"/>
  <c r="Q73"/>
  <c r="Q41"/>
  <c r="Q9"/>
  <c r="Q72"/>
  <c r="Q40"/>
  <c r="Q8"/>
  <c r="Q32"/>
  <c r="Q92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AA3" i="63" s="1"/>
  <c r="X3" i="14"/>
  <c r="AA3" i="61" s="1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Z3"/>
  <c r="Y3"/>
  <c r="AP99" i="29" l="1"/>
  <c r="AK99"/>
  <c r="AB97" i="63"/>
  <c r="AB93"/>
  <c r="AB81"/>
  <c r="AB8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1" i="61" l="1"/>
  <c r="O99" i="81"/>
  <c r="F99"/>
  <c r="L99"/>
  <c r="I99"/>
  <c r="C99"/>
  <c r="F66" i="57"/>
  <c r="F97" i="63"/>
  <c r="F75"/>
  <c r="F51"/>
  <c r="F41"/>
  <c r="C99"/>
  <c r="B99"/>
  <c r="F67" i="62"/>
  <c r="F57" i="6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O45" s="1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V92"/>
  <c r="V76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16"/>
  <c r="O16"/>
  <c r="V24"/>
  <c r="V87"/>
  <c r="V24" i="56"/>
  <c r="V26"/>
  <c r="V40"/>
  <c r="O51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80"/>
  <c r="O92"/>
  <c r="V36" i="56"/>
  <c r="O47"/>
  <c r="V52"/>
  <c r="V12" i="55"/>
  <c r="V28"/>
  <c r="V44"/>
  <c r="V60"/>
  <c r="V11" i="56"/>
  <c r="V18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37"/>
  <c r="O53"/>
  <c r="O61"/>
  <c r="O69"/>
  <c r="O77"/>
  <c r="O7"/>
  <c r="O23"/>
  <c r="V28"/>
  <c r="V39"/>
  <c r="V44"/>
  <c r="V63"/>
  <c r="V82"/>
  <c r="J99" i="55"/>
  <c r="N24"/>
  <c r="O24" s="1"/>
  <c r="N40"/>
  <c r="O40" s="1"/>
  <c r="N56"/>
  <c r="O56" s="1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K99"/>
  <c r="M99" s="1"/>
  <c r="H99"/>
  <c r="J99" s="1"/>
  <c r="E99"/>
  <c r="G99" s="1"/>
  <c r="O66" i="56"/>
  <c r="O46"/>
  <c r="O26"/>
  <c r="B99" i="81"/>
  <c r="D99" s="1"/>
  <c r="O78" i="56"/>
  <c r="O62"/>
  <c r="O54"/>
  <c r="O30"/>
  <c r="O10"/>
  <c r="O74" i="55"/>
  <c r="O26" i="58"/>
  <c r="O86" i="56"/>
  <c r="O85"/>
  <c r="O15"/>
  <c r="O94"/>
  <c r="O84"/>
  <c r="O35"/>
  <c r="O25"/>
  <c r="G78" i="55"/>
  <c r="O78" s="1"/>
  <c r="V72"/>
  <c r="V68"/>
  <c r="G31"/>
  <c r="V31" s="1"/>
  <c r="G58"/>
  <c r="V58" s="1"/>
  <c r="O29" i="56"/>
  <c r="O80"/>
  <c r="O70"/>
  <c r="O57"/>
  <c r="O49"/>
  <c r="V27"/>
  <c r="G94" i="55"/>
  <c r="O94" s="1"/>
  <c r="G86"/>
  <c r="G82"/>
  <c r="V82" s="1"/>
  <c r="G70"/>
  <c r="G66"/>
  <c r="G62"/>
  <c r="V62" s="1"/>
  <c r="G54"/>
  <c r="V54" s="1"/>
  <c r="G47"/>
  <c r="V47" s="1"/>
  <c r="G46"/>
  <c r="V46" s="1"/>
  <c r="G43"/>
  <c r="V43" s="1"/>
  <c r="G42"/>
  <c r="O42" s="1"/>
  <c r="G38"/>
  <c r="V38" s="1"/>
  <c r="G34"/>
  <c r="O34" s="1"/>
  <c r="G30"/>
  <c r="V30" s="1"/>
  <c r="G27"/>
  <c r="G23"/>
  <c r="V23" s="1"/>
  <c r="G22"/>
  <c r="V22" s="1"/>
  <c r="O20"/>
  <c r="G17"/>
  <c r="V17" s="1"/>
  <c r="G6"/>
  <c r="O98"/>
  <c r="O74" i="58"/>
  <c r="V26"/>
  <c r="G98" i="57"/>
  <c r="V98" s="1"/>
  <c r="G90"/>
  <c r="V90" s="1"/>
  <c r="G86"/>
  <c r="O86" s="1"/>
  <c r="G42"/>
  <c r="V42" s="1"/>
  <c r="G26"/>
  <c r="V26" s="1"/>
  <c r="O65" i="58"/>
  <c r="O45"/>
  <c r="O25"/>
  <c r="O93"/>
  <c r="O57"/>
  <c r="G74" i="57"/>
  <c r="V74" s="1"/>
  <c r="G54"/>
  <c r="V54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V18"/>
  <c r="O18"/>
  <c r="N99" i="61"/>
  <c r="O10" i="55"/>
  <c r="V10"/>
  <c r="F99" i="57"/>
  <c r="O80"/>
  <c r="V80"/>
  <c r="O6" i="55"/>
  <c r="V6"/>
  <c r="V26"/>
  <c r="O26"/>
  <c r="Q99" i="81" l="1"/>
  <c r="O4" i="56"/>
  <c r="V78" i="55"/>
  <c r="O58"/>
  <c r="O49"/>
  <c r="O43"/>
  <c r="O30"/>
  <c r="O82"/>
  <c r="O46"/>
  <c r="O22"/>
  <c r="V86"/>
  <c r="O86"/>
  <c r="V70"/>
  <c r="O70"/>
  <c r="O66"/>
  <c r="V66"/>
  <c r="O62"/>
  <c r="O38"/>
  <c r="V27"/>
  <c r="O27"/>
  <c r="V86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O88"/>
  <c r="B54"/>
  <c r="J56"/>
  <c r="H9"/>
  <c r="P43"/>
  <c r="K97"/>
  <c r="L49"/>
  <c r="H76"/>
  <c r="L80"/>
  <c r="K64"/>
  <c r="N77"/>
  <c r="B32"/>
  <c r="K28"/>
  <c r="P29"/>
  <c r="J80"/>
  <c r="O48"/>
  <c r="N51"/>
  <c r="O7"/>
  <c r="K74"/>
  <c r="H86"/>
  <c r="P64"/>
  <c r="B92"/>
  <c r="B73"/>
  <c r="N22"/>
  <c r="I31"/>
  <c r="B27"/>
  <c r="O6"/>
  <c r="Q65"/>
  <c r="B53"/>
  <c r="H91"/>
  <c r="N74"/>
  <c r="L69"/>
  <c r="Q21"/>
  <c r="K11"/>
  <c r="P49"/>
  <c r="P84"/>
  <c r="Q5"/>
  <c r="H25"/>
  <c r="L18"/>
  <c r="Q12"/>
  <c r="N13"/>
  <c r="H65"/>
  <c r="Q89"/>
  <c r="K17"/>
  <c r="P72"/>
  <c r="J68"/>
  <c r="Q49"/>
  <c r="G53"/>
  <c r="O83"/>
  <c r="I86"/>
  <c r="J50"/>
  <c r="H5"/>
  <c r="K88"/>
  <c r="N16"/>
  <c r="J90"/>
  <c r="P46"/>
  <c r="Q78"/>
  <c r="B48"/>
  <c r="O57"/>
  <c r="B80"/>
  <c r="H40"/>
  <c r="O23"/>
  <c r="Q52"/>
  <c r="P75"/>
  <c r="K86"/>
  <c r="J97"/>
  <c r="I74"/>
  <c r="Q4"/>
  <c r="O13"/>
  <c r="K31"/>
  <c r="O5"/>
  <c r="H32"/>
  <c r="K76"/>
  <c r="I19"/>
  <c r="B25"/>
  <c r="K34"/>
  <c r="L92"/>
  <c r="O60"/>
  <c r="O15"/>
  <c r="Q64"/>
  <c r="N89"/>
  <c r="B46"/>
  <c r="P16"/>
  <c r="L23"/>
  <c r="B16"/>
  <c r="P97"/>
  <c r="O35"/>
  <c r="L31"/>
  <c r="Q67"/>
  <c r="B85"/>
  <c r="K96"/>
  <c r="Q29"/>
  <c r="B96"/>
  <c r="P48"/>
  <c r="G89"/>
  <c r="H6"/>
  <c r="P36"/>
  <c r="K67"/>
  <c r="Q93"/>
  <c r="K61"/>
  <c r="I51"/>
  <c r="P76"/>
  <c r="B40"/>
  <c r="J23"/>
  <c r="I73"/>
  <c r="I40"/>
  <c r="G73"/>
  <c r="G40"/>
  <c r="P83"/>
  <c r="P79"/>
  <c r="K32"/>
  <c r="G11"/>
  <c r="B66"/>
  <c r="Q66"/>
  <c r="N31"/>
  <c r="P63"/>
  <c r="N71"/>
  <c r="N10"/>
  <c r="H96"/>
  <c r="N33"/>
  <c r="K60"/>
  <c r="O22"/>
  <c r="N88"/>
  <c r="O81"/>
  <c r="G15"/>
  <c r="J16"/>
  <c r="H38"/>
  <c r="Q86"/>
  <c r="I13"/>
  <c r="G24"/>
  <c r="I22"/>
  <c r="Q50"/>
  <c r="O43"/>
  <c r="N87"/>
  <c r="B98"/>
  <c r="N50"/>
  <c r="P94"/>
  <c r="Q72"/>
  <c r="L36"/>
  <c r="L24"/>
  <c r="O76"/>
  <c r="J17"/>
  <c r="K35"/>
  <c r="K29"/>
  <c r="J91"/>
  <c r="N28"/>
  <c r="K84"/>
  <c r="H15"/>
  <c r="H2"/>
  <c r="H81"/>
  <c r="I35"/>
  <c r="O25"/>
  <c r="J95"/>
  <c r="N7"/>
  <c r="K45"/>
  <c r="P50"/>
  <c r="G20"/>
  <c r="J61"/>
  <c r="P85"/>
  <c r="O84"/>
  <c r="J48"/>
  <c r="J98"/>
  <c r="B87"/>
  <c r="O18"/>
  <c r="K73"/>
  <c r="I71"/>
  <c r="G90"/>
  <c r="I88"/>
  <c r="J76"/>
  <c r="L3"/>
  <c r="O96"/>
  <c r="B56"/>
  <c r="G96"/>
  <c r="I45"/>
  <c r="G66"/>
  <c r="I24"/>
  <c r="O89"/>
  <c r="H63"/>
  <c r="G19"/>
  <c r="L17"/>
  <c r="K82"/>
  <c r="H74"/>
  <c r="G97"/>
  <c r="Q16"/>
  <c r="O97"/>
  <c r="O10"/>
  <c r="B47"/>
  <c r="N12"/>
  <c r="J38"/>
  <c r="Q15"/>
  <c r="H80"/>
  <c r="O9"/>
  <c r="B78"/>
  <c r="O45"/>
  <c r="H29"/>
  <c r="I80"/>
  <c r="L67"/>
  <c r="P96"/>
  <c r="N70"/>
  <c r="Q47"/>
  <c r="J41"/>
  <c r="L44"/>
  <c r="B15"/>
  <c r="O12"/>
  <c r="I11"/>
  <c r="I62"/>
  <c r="L68"/>
  <c r="L90"/>
  <c r="J71"/>
  <c r="L54"/>
  <c r="G85"/>
  <c r="O70"/>
  <c r="K83"/>
  <c r="L74"/>
  <c r="G52"/>
  <c r="Q74"/>
  <c r="P9"/>
  <c r="G55"/>
  <c r="O91"/>
  <c r="G69"/>
  <c r="Q61"/>
  <c r="I6"/>
  <c r="O75"/>
  <c r="P59"/>
  <c r="O82"/>
  <c r="P69"/>
  <c r="G64"/>
  <c r="N68"/>
  <c r="P47"/>
  <c r="B30"/>
  <c r="K49"/>
  <c r="K15"/>
  <c r="H8"/>
  <c r="G88"/>
  <c r="G94"/>
  <c r="Q81"/>
  <c r="H17"/>
  <c r="O54"/>
  <c r="N42"/>
  <c r="B13"/>
  <c r="I18"/>
  <c r="J10"/>
  <c r="N84"/>
  <c r="B50"/>
  <c r="P41"/>
  <c r="I69"/>
  <c r="P15"/>
  <c r="G22"/>
  <c r="P80"/>
  <c r="P4"/>
  <c r="O53"/>
  <c r="K57"/>
  <c r="P60"/>
  <c r="H78"/>
  <c r="J55"/>
  <c r="H73"/>
  <c r="H13"/>
  <c r="N93"/>
  <c r="P91"/>
  <c r="B2"/>
  <c r="G49"/>
  <c r="P42"/>
  <c r="P68"/>
  <c r="L89"/>
  <c r="Q9"/>
  <c r="Q75"/>
  <c r="L45"/>
  <c r="Q10"/>
  <c r="J96"/>
  <c r="I52"/>
  <c r="Q82"/>
  <c r="L42"/>
  <c r="L29"/>
  <c r="I60"/>
  <c r="N80"/>
  <c r="G58"/>
  <c r="Q79"/>
  <c r="P67"/>
  <c r="K55"/>
  <c r="L12"/>
  <c r="G35"/>
  <c r="G70"/>
  <c r="N6"/>
  <c r="H35"/>
  <c r="G41"/>
  <c r="J13"/>
  <c r="G26"/>
  <c r="P56"/>
  <c r="G79"/>
  <c r="Q6"/>
  <c r="Q60"/>
  <c r="I66"/>
  <c r="H89"/>
  <c r="J40"/>
  <c r="P27"/>
  <c r="P39"/>
  <c r="Q45"/>
  <c r="J57"/>
  <c r="K12"/>
  <c r="P30"/>
  <c r="I46"/>
  <c r="I85"/>
  <c r="B7"/>
  <c r="I28"/>
  <c r="N17"/>
  <c r="H92"/>
  <c r="I36"/>
  <c r="O87"/>
  <c r="L87"/>
  <c r="L55"/>
  <c r="B70"/>
  <c r="B14"/>
  <c r="L6"/>
  <c r="B10"/>
  <c r="I54"/>
  <c r="G78"/>
  <c r="L56"/>
  <c r="H24"/>
  <c r="K69"/>
  <c r="N61"/>
  <c r="K27"/>
  <c r="J86"/>
  <c r="H75"/>
  <c r="H58"/>
  <c r="O93"/>
  <c r="O32"/>
  <c r="O20"/>
  <c r="B33"/>
  <c r="J32"/>
  <c r="J8"/>
  <c r="K72"/>
  <c r="Q97"/>
  <c r="N29"/>
  <c r="N72"/>
  <c r="I3"/>
  <c r="O59"/>
  <c r="P14"/>
  <c r="N52"/>
  <c r="L30"/>
  <c r="J34"/>
  <c r="I98"/>
  <c r="N35"/>
  <c r="L11"/>
  <c r="K7"/>
  <c r="N44"/>
  <c r="J22"/>
  <c r="K85"/>
  <c r="G59"/>
  <c r="J18"/>
  <c r="L63"/>
  <c r="O3"/>
  <c r="J77"/>
  <c r="O31"/>
  <c r="C1"/>
  <c r="I14"/>
  <c r="J5"/>
  <c r="K92"/>
  <c r="K80"/>
  <c r="G60"/>
  <c r="K53"/>
  <c r="P61"/>
  <c r="N78"/>
  <c r="P25"/>
  <c r="O78"/>
  <c r="K56"/>
  <c r="H43"/>
  <c r="J78"/>
  <c r="L37"/>
  <c r="B88"/>
  <c r="K5"/>
  <c r="B75"/>
  <c r="G17"/>
  <c r="I70"/>
  <c r="P87"/>
  <c r="Q42"/>
  <c r="O80"/>
  <c r="G6"/>
  <c r="H69"/>
  <c r="B81"/>
  <c r="P13"/>
  <c r="L48"/>
  <c r="G82"/>
  <c r="K70"/>
  <c r="H67"/>
  <c r="L95"/>
  <c r="J6"/>
  <c r="H64"/>
  <c r="N5"/>
  <c r="J35"/>
  <c r="N30"/>
  <c r="Q22"/>
  <c r="P44"/>
  <c r="P23"/>
  <c r="N59"/>
  <c r="G23"/>
  <c r="P22"/>
  <c r="Q26"/>
  <c r="G74"/>
  <c r="J14"/>
  <c r="K44"/>
  <c r="O39"/>
  <c r="I44"/>
  <c r="P81"/>
  <c r="H12"/>
  <c r="H72"/>
  <c r="B17"/>
  <c r="J51"/>
  <c r="J54"/>
  <c r="J21"/>
  <c r="N18"/>
  <c r="K37"/>
  <c r="N67"/>
  <c r="H30"/>
  <c r="J25"/>
  <c r="J89"/>
  <c r="N11"/>
  <c r="N58"/>
  <c r="P86"/>
  <c r="G28"/>
  <c r="L39"/>
  <c r="J11"/>
  <c r="H53"/>
  <c r="N54"/>
  <c r="O33"/>
  <c r="I34"/>
  <c r="G76"/>
  <c r="K26"/>
  <c r="H56"/>
  <c r="B91"/>
  <c r="O29"/>
  <c r="H57"/>
  <c r="L73"/>
  <c r="B20"/>
  <c r="B42"/>
  <c r="B26"/>
  <c r="B37"/>
  <c r="K43"/>
  <c r="K24"/>
  <c r="N40"/>
  <c r="L47"/>
  <c r="J81"/>
  <c r="O61"/>
  <c r="J44"/>
  <c r="I65"/>
  <c r="Q20"/>
  <c r="B94"/>
  <c r="Q13"/>
  <c r="L84"/>
  <c r="I94"/>
  <c r="J12"/>
  <c r="B41"/>
  <c r="G83"/>
  <c r="B11"/>
  <c r="B59"/>
  <c r="K81"/>
  <c r="I83"/>
  <c r="J43"/>
  <c r="O73"/>
  <c r="Q98"/>
  <c r="P11"/>
  <c r="G32"/>
  <c r="I79"/>
  <c r="O98"/>
  <c r="N83"/>
  <c r="J27"/>
  <c r="L19"/>
  <c r="B65"/>
  <c r="B83"/>
  <c r="B55"/>
  <c r="O21"/>
  <c r="G9"/>
  <c r="J59"/>
  <c r="L40"/>
  <c r="P71"/>
  <c r="P6"/>
  <c r="Q37"/>
  <c r="G14"/>
  <c r="K25"/>
  <c r="H44"/>
  <c r="P90"/>
  <c r="N38"/>
  <c r="J20"/>
  <c r="J19"/>
  <c r="L57"/>
  <c r="J74"/>
  <c r="G13"/>
  <c r="F1"/>
  <c r="Q51"/>
  <c r="K48"/>
  <c r="I39"/>
  <c r="G48"/>
  <c r="J30"/>
  <c r="L26"/>
  <c r="N86"/>
  <c r="Q54"/>
  <c r="O37"/>
  <c r="I53"/>
  <c r="H19"/>
  <c r="N21"/>
  <c r="N26"/>
  <c r="L66"/>
  <c r="J72"/>
  <c r="K87"/>
  <c r="J73"/>
  <c r="I7"/>
  <c r="G68"/>
  <c r="B89"/>
  <c r="K13"/>
  <c r="H36"/>
  <c r="Q23"/>
  <c r="Q59"/>
  <c r="G33"/>
  <c r="O92"/>
  <c r="G21"/>
  <c r="Q71"/>
  <c r="B71"/>
  <c r="J28"/>
  <c r="G4"/>
  <c r="H27"/>
  <c r="H33"/>
  <c r="I23"/>
  <c r="G54"/>
  <c r="O28"/>
  <c r="J60"/>
  <c r="Q58"/>
  <c r="O90"/>
  <c r="K42"/>
  <c r="B76"/>
  <c r="J63"/>
  <c r="P21"/>
  <c r="J39"/>
  <c r="K94"/>
  <c r="L41"/>
  <c r="B69"/>
  <c r="N37"/>
  <c r="O34"/>
  <c r="Q40"/>
  <c r="N98"/>
  <c r="I55"/>
  <c r="G25"/>
  <c r="H26"/>
  <c r="N23"/>
  <c r="I78"/>
  <c r="P19"/>
  <c r="B63"/>
  <c r="B5"/>
  <c r="Q69"/>
  <c r="G43"/>
  <c r="G5"/>
  <c r="K47"/>
  <c r="I15"/>
  <c r="O67"/>
  <c r="B57"/>
  <c r="H54"/>
  <c r="I8"/>
  <c r="G56"/>
  <c r="I16"/>
  <c r="L25"/>
  <c r="I97"/>
  <c r="Q48"/>
  <c r="H49"/>
  <c r="O40"/>
  <c r="O11"/>
  <c r="I33"/>
  <c r="H59"/>
  <c r="J31"/>
  <c r="N95"/>
  <c r="L86"/>
  <c r="K51"/>
  <c r="H61"/>
  <c r="L27"/>
  <c r="G29"/>
  <c r="L61"/>
  <c r="H71"/>
  <c r="H22"/>
  <c r="K9"/>
  <c r="G92"/>
  <c r="G31"/>
  <c r="H47"/>
  <c r="Q53"/>
  <c r="P38"/>
  <c r="H87"/>
  <c r="N81"/>
  <c r="J84"/>
  <c r="N46"/>
  <c r="I29"/>
  <c r="N41"/>
  <c r="P98"/>
  <c r="Q34"/>
  <c r="H62"/>
  <c r="Q44"/>
  <c r="N76"/>
  <c r="K93"/>
  <c r="Q83"/>
  <c r="K59"/>
  <c r="P74"/>
  <c r="P62"/>
  <c r="H41"/>
  <c r="O74"/>
  <c r="Q25"/>
  <c r="N4"/>
  <c r="G71"/>
  <c r="L72"/>
  <c r="I12"/>
  <c r="N32"/>
  <c r="K71"/>
  <c r="N9"/>
  <c r="L98"/>
  <c r="O36"/>
  <c r="B19"/>
  <c r="H60"/>
  <c r="O17"/>
  <c r="N8"/>
  <c r="L28"/>
  <c r="B86"/>
  <c r="O64"/>
  <c r="G30"/>
  <c r="I91"/>
  <c r="N75"/>
  <c r="H97"/>
  <c r="B52"/>
  <c r="I17"/>
  <c r="N36"/>
  <c r="K95"/>
  <c r="L70"/>
  <c r="Q80"/>
  <c r="K16"/>
  <c r="I25"/>
  <c r="N69"/>
  <c r="J29"/>
  <c r="O77"/>
  <c r="I77"/>
  <c r="I67"/>
  <c r="Q19"/>
  <c r="I63"/>
  <c r="Q30"/>
  <c r="H3"/>
  <c r="G50"/>
  <c r="L38"/>
  <c r="N60"/>
  <c r="J46"/>
  <c r="H42"/>
  <c r="L77"/>
  <c r="B64"/>
  <c r="Q33"/>
  <c r="I95"/>
  <c r="J37"/>
  <c r="G46"/>
  <c r="I48"/>
  <c r="L65"/>
  <c r="N63"/>
  <c r="O58"/>
  <c r="L21"/>
  <c r="K66"/>
  <c r="Q62"/>
  <c r="P35"/>
  <c r="N25"/>
  <c r="I58"/>
  <c r="G77"/>
  <c r="H21"/>
  <c r="L14"/>
  <c r="Q8"/>
  <c r="H90"/>
  <c r="O71"/>
  <c r="Q70"/>
  <c r="Q73"/>
  <c r="Q43"/>
  <c r="K39"/>
  <c r="H4"/>
  <c r="J70"/>
  <c r="L60"/>
  <c r="G84"/>
  <c r="L64"/>
  <c r="G72"/>
  <c r="J53"/>
  <c r="H79"/>
  <c r="P73"/>
  <c r="Q36"/>
  <c r="J33"/>
  <c r="G93"/>
  <c r="G34"/>
  <c r="O8"/>
  <c r="P89"/>
  <c r="J42"/>
  <c r="I41"/>
  <c r="B23"/>
  <c r="O46"/>
  <c r="G12"/>
  <c r="J24"/>
  <c r="Q76"/>
  <c r="K78"/>
  <c r="B43"/>
  <c r="H11"/>
  <c r="H31"/>
  <c r="Q84"/>
  <c r="G63"/>
  <c r="B22"/>
  <c r="K79"/>
  <c r="O95"/>
  <c r="N64"/>
  <c r="I75"/>
  <c r="H93"/>
  <c r="L97"/>
  <c r="O30"/>
  <c r="P53"/>
  <c r="I5"/>
  <c r="O63"/>
  <c r="J65"/>
  <c r="N66"/>
  <c r="N90"/>
  <c r="P33"/>
  <c r="G18"/>
  <c r="L10"/>
  <c r="L53"/>
  <c r="K4"/>
  <c r="I76"/>
  <c r="L15"/>
  <c r="Q14"/>
  <c r="L43"/>
  <c r="O94"/>
  <c r="B18"/>
  <c r="B21"/>
  <c r="O19"/>
  <c r="P20"/>
  <c r="I64"/>
  <c r="O51"/>
  <c r="O27"/>
  <c r="L82"/>
  <c r="K91"/>
  <c r="B36"/>
  <c r="K30"/>
  <c r="N91"/>
  <c r="L32"/>
  <c r="G80"/>
  <c r="N15"/>
  <c r="P40"/>
  <c r="N14"/>
  <c r="Q63"/>
  <c r="G51"/>
  <c r="G16"/>
  <c r="B44"/>
  <c r="E1"/>
  <c r="B49"/>
  <c r="G47"/>
  <c r="K19"/>
  <c r="P8"/>
  <c r="Q24"/>
  <c r="I81"/>
  <c r="J85"/>
  <c r="Q39"/>
  <c r="O44"/>
  <c r="P95"/>
  <c r="N57"/>
  <c r="O49"/>
  <c r="P51"/>
  <c r="J7"/>
  <c r="I72"/>
  <c r="J66"/>
  <c r="O62"/>
  <c r="I50"/>
  <c r="G10"/>
  <c r="O85"/>
  <c r="N94"/>
  <c r="K52"/>
  <c r="H94"/>
  <c r="Q56"/>
  <c r="K63"/>
  <c r="O41"/>
  <c r="I82"/>
  <c r="P93"/>
  <c r="K6"/>
  <c r="N39"/>
  <c r="I30"/>
  <c r="Q27"/>
  <c r="B3"/>
  <c r="H66"/>
  <c r="N43"/>
  <c r="L58"/>
  <c r="G8"/>
  <c r="N79"/>
  <c r="P18"/>
  <c r="L94"/>
  <c r="I93"/>
  <c r="J75"/>
  <c r="Q28"/>
  <c r="I49"/>
  <c r="H55"/>
  <c r="Q18"/>
  <c r="K23"/>
  <c r="P31"/>
  <c r="J58"/>
  <c r="B79"/>
  <c r="O56"/>
  <c r="P65"/>
  <c r="K20"/>
  <c r="N53"/>
  <c r="P77"/>
  <c r="G91"/>
  <c r="L71"/>
  <c r="K75"/>
  <c r="K77"/>
  <c r="K54"/>
  <c r="H98"/>
  <c r="P66"/>
  <c r="K3"/>
  <c r="J45"/>
  <c r="H68"/>
  <c r="O26"/>
  <c r="P28"/>
  <c r="B12"/>
  <c r="J79"/>
  <c r="B6"/>
  <c r="Q77"/>
  <c r="P52"/>
  <c r="H34"/>
  <c r="B97"/>
  <c r="L22"/>
  <c r="H48"/>
  <c r="H45"/>
  <c r="P54"/>
  <c r="I96"/>
  <c r="H16"/>
  <c r="L50"/>
  <c r="N97"/>
  <c r="Q38"/>
  <c r="H37"/>
  <c r="I61"/>
  <c r="L51"/>
  <c r="G81"/>
  <c r="G3"/>
  <c r="H20"/>
  <c r="L91"/>
  <c r="O69"/>
  <c r="Q3"/>
  <c r="Q92"/>
  <c r="O50"/>
  <c r="G45"/>
  <c r="N20"/>
  <c r="G86"/>
  <c r="L33"/>
  <c r="K46"/>
  <c r="Q17"/>
  <c r="J69"/>
  <c r="O86"/>
  <c r="L76"/>
  <c r="G44"/>
  <c r="N96"/>
  <c r="Q35"/>
  <c r="Q96"/>
  <c r="H46"/>
  <c r="K14"/>
  <c r="J4"/>
  <c r="K58"/>
  <c r="N48"/>
  <c r="B39"/>
  <c r="B77"/>
  <c r="O14"/>
  <c r="K18"/>
  <c r="P12"/>
  <c r="J92"/>
  <c r="J83"/>
  <c r="B90"/>
  <c r="J82"/>
  <c r="N34"/>
  <c r="G87"/>
  <c r="O72"/>
  <c r="P55"/>
  <c r="Q41"/>
  <c r="L8"/>
  <c r="L4"/>
  <c r="I42"/>
  <c r="G57"/>
  <c r="P24"/>
  <c r="K68"/>
  <c r="P34"/>
  <c r="I26"/>
  <c r="N24"/>
  <c r="Q88"/>
  <c r="K65"/>
  <c r="N55"/>
  <c r="H95"/>
  <c r="O47"/>
  <c r="I27"/>
  <c r="Q68"/>
  <c r="B31"/>
  <c r="O4"/>
  <c r="O24"/>
  <c r="G42"/>
  <c r="H77"/>
  <c r="P26"/>
  <c r="L20"/>
  <c r="G75"/>
  <c r="B68"/>
  <c r="J36"/>
  <c r="B28"/>
  <c r="I32"/>
  <c r="J93"/>
  <c r="B34"/>
  <c r="L83"/>
  <c r="I56"/>
  <c r="L59"/>
  <c r="P10"/>
  <c r="J52"/>
  <c r="H84"/>
  <c r="G7"/>
  <c r="L34"/>
  <c r="P70"/>
  <c r="L96"/>
  <c r="L75"/>
  <c r="P57"/>
  <c r="H7"/>
  <c r="I59"/>
  <c r="I4"/>
  <c r="H82"/>
  <c r="B95"/>
  <c r="I68"/>
  <c r="L46"/>
  <c r="N62"/>
  <c r="D1"/>
  <c r="I10"/>
  <c r="P88"/>
  <c r="L7"/>
  <c r="H85"/>
  <c r="Q91"/>
  <c r="L5"/>
  <c r="G37"/>
  <c r="N56"/>
  <c r="K22"/>
  <c r="I9"/>
  <c r="G62"/>
  <c r="P45"/>
  <c r="Q57"/>
  <c r="K10"/>
  <c r="H14"/>
  <c r="O55"/>
  <c r="H83"/>
  <c r="Q95"/>
  <c r="P37"/>
  <c r="G61"/>
  <c r="G98"/>
  <c r="I47"/>
  <c r="K98"/>
  <c r="I20"/>
  <c r="P5"/>
  <c r="L62"/>
  <c r="H28"/>
  <c r="L85"/>
  <c r="K33"/>
  <c r="G38"/>
  <c r="L52"/>
  <c r="L88"/>
  <c r="J67"/>
  <c r="Q55"/>
  <c r="J88"/>
  <c r="B29"/>
  <c r="P7"/>
  <c r="P82"/>
  <c r="B84"/>
  <c r="H50"/>
  <c r="J87"/>
  <c r="L79"/>
  <c r="J94"/>
  <c r="B62"/>
  <c r="G27"/>
  <c r="G2"/>
  <c r="N3"/>
  <c r="K62"/>
  <c r="L78"/>
  <c r="I37"/>
  <c r="I43"/>
  <c r="H88"/>
  <c r="J64"/>
  <c r="I21"/>
  <c r="O65"/>
  <c r="B72"/>
  <c r="J62"/>
  <c r="B4"/>
  <c r="K50"/>
  <c r="N47"/>
  <c r="Q31"/>
  <c r="N45"/>
  <c r="I89"/>
  <c r="O68"/>
  <c r="H10"/>
  <c r="J15"/>
  <c r="Q87"/>
  <c r="N27"/>
  <c r="B8"/>
  <c r="I84"/>
  <c r="G65"/>
  <c r="N92"/>
  <c r="P92"/>
  <c r="G39"/>
  <c r="P3"/>
  <c r="N49"/>
  <c r="B24"/>
  <c r="K40"/>
  <c r="N73"/>
  <c r="J3"/>
  <c r="G67"/>
  <c r="O42"/>
  <c r="J26"/>
  <c r="O38"/>
  <c r="I90"/>
  <c r="H18"/>
  <c r="K89"/>
  <c r="L81"/>
  <c r="N65"/>
  <c r="B82"/>
  <c r="K21"/>
  <c r="H39"/>
  <c r="P58"/>
  <c r="I87"/>
  <c r="B60"/>
  <c r="J49"/>
  <c r="O16"/>
  <c r="O66"/>
  <c r="B45"/>
  <c r="B61"/>
  <c r="Q46"/>
  <c r="B38"/>
  <c r="I92"/>
  <c r="B51"/>
  <c r="H51"/>
  <c r="H70"/>
  <c r="I57"/>
  <c r="N19"/>
  <c r="O52"/>
  <c r="L13"/>
  <c r="B93"/>
  <c r="Q11"/>
  <c r="L9"/>
  <c r="J47"/>
  <c r="Q94"/>
  <c r="L93"/>
  <c r="K90"/>
  <c r="K38"/>
  <c r="B58"/>
  <c r="J9"/>
  <c r="K41"/>
  <c r="Q32"/>
  <c r="K8"/>
  <c r="B35"/>
  <c r="P78"/>
  <c r="H23"/>
  <c r="Q90"/>
  <c r="P17"/>
  <c r="Q85"/>
  <c r="I38"/>
  <c r="O79"/>
  <c r="K36"/>
  <c r="Q7"/>
  <c r="G36"/>
  <c r="H52"/>
  <c r="B67"/>
  <c r="P32"/>
  <c r="N85"/>
  <c r="L16"/>
  <c r="N82"/>
  <c r="B9"/>
  <c r="G95"/>
  <c r="L35"/>
  <c r="E9" l="1"/>
  <c r="D9"/>
  <c r="F9"/>
  <c r="C9"/>
  <c r="R82"/>
  <c r="R85"/>
  <c r="F67"/>
  <c r="D67"/>
  <c r="C67"/>
  <c r="E67"/>
  <c r="M38"/>
  <c r="E35"/>
  <c r="C35"/>
  <c r="F35"/>
  <c r="D35"/>
  <c r="D58"/>
  <c r="E58"/>
  <c r="F58"/>
  <c r="C58"/>
  <c r="E93"/>
  <c r="F93"/>
  <c r="C93"/>
  <c r="D93"/>
  <c r="R19"/>
  <c r="M57"/>
  <c r="C51"/>
  <c r="D51"/>
  <c r="E51"/>
  <c r="F51"/>
  <c r="M92"/>
  <c r="C38"/>
  <c r="D38"/>
  <c r="E38"/>
  <c r="F38"/>
  <c r="E61"/>
  <c r="D61"/>
  <c r="C61"/>
  <c r="F61"/>
  <c r="E45"/>
  <c r="C45"/>
  <c r="D45"/>
  <c r="F45"/>
  <c r="D60"/>
  <c r="E60"/>
  <c r="C60"/>
  <c r="F60"/>
  <c r="M87"/>
  <c r="F82"/>
  <c r="C82"/>
  <c r="E82"/>
  <c r="D82"/>
  <c r="R65"/>
  <c r="M90"/>
  <c r="J99"/>
  <c r="R73"/>
  <c r="D24"/>
  <c r="C24"/>
  <c r="F24"/>
  <c r="E24"/>
  <c r="R49"/>
  <c r="P99"/>
  <c r="R92"/>
  <c r="M84"/>
  <c r="C8"/>
  <c r="D8"/>
  <c r="E8"/>
  <c r="F8"/>
  <c r="R27"/>
  <c r="M89"/>
  <c r="R45"/>
  <c r="R47"/>
  <c r="D4"/>
  <c r="E4"/>
  <c r="C4"/>
  <c r="F4"/>
  <c r="E72"/>
  <c r="F72"/>
  <c r="C72"/>
  <c r="D72"/>
  <c r="M21"/>
  <c r="M43"/>
  <c r="M37"/>
  <c r="N99"/>
  <c r="R3"/>
  <c r="F62"/>
  <c r="C62"/>
  <c r="D62"/>
  <c r="E62"/>
  <c r="D84"/>
  <c r="F84"/>
  <c r="C84"/>
  <c r="E84"/>
  <c r="E29"/>
  <c r="D29"/>
  <c r="F29"/>
  <c r="C29"/>
  <c r="M20"/>
  <c r="M47"/>
  <c r="M9"/>
  <c r="R56"/>
  <c r="M10"/>
  <c r="R62"/>
  <c r="M68"/>
  <c r="C95"/>
  <c r="E95"/>
  <c r="F95"/>
  <c r="D95"/>
  <c r="M4"/>
  <c r="M59"/>
  <c r="M56"/>
  <c r="E34"/>
  <c r="F34"/>
  <c r="D34"/>
  <c r="C34"/>
  <c r="M32"/>
  <c r="E28"/>
  <c r="F28"/>
  <c r="D28"/>
  <c r="C28"/>
  <c r="F68"/>
  <c r="E68"/>
  <c r="D68"/>
  <c r="C68"/>
  <c r="F31"/>
  <c r="E31"/>
  <c r="C31"/>
  <c r="D31"/>
  <c r="M27"/>
  <c r="R55"/>
  <c r="R24"/>
  <c r="M26"/>
  <c r="M42"/>
  <c r="R34"/>
  <c r="F90"/>
  <c r="E90"/>
  <c r="C90"/>
  <c r="D90"/>
  <c r="D77"/>
  <c r="C77"/>
  <c r="F77"/>
  <c r="E77"/>
  <c r="E39"/>
  <c r="D39"/>
  <c r="C39"/>
  <c r="F39"/>
  <c r="R48"/>
  <c r="R96"/>
  <c r="R20"/>
  <c r="Q99"/>
  <c r="G99"/>
  <c r="M61"/>
  <c r="R97"/>
  <c r="M96"/>
  <c r="F97"/>
  <c r="C97"/>
  <c r="D97"/>
  <c r="E97"/>
  <c r="D6"/>
  <c r="F6"/>
  <c r="C6"/>
  <c r="E6"/>
  <c r="E12"/>
  <c r="C12"/>
  <c r="F12"/>
  <c r="D12"/>
  <c r="K99"/>
  <c r="R53"/>
  <c r="C79"/>
  <c r="D79"/>
  <c r="E79"/>
  <c r="F79"/>
  <c r="M49"/>
  <c r="M93"/>
  <c r="R79"/>
  <c r="R43"/>
  <c r="F3"/>
  <c r="C3"/>
  <c r="B99"/>
  <c r="E3"/>
  <c r="D3"/>
  <c r="M30"/>
  <c r="R39"/>
  <c r="M82"/>
  <c r="R94"/>
  <c r="M50"/>
  <c r="M72"/>
  <c r="R57"/>
  <c r="M81"/>
  <c r="F49"/>
  <c r="E49"/>
  <c r="D49"/>
  <c r="C49"/>
  <c r="D44"/>
  <c r="E44"/>
  <c r="C44"/>
  <c r="F44"/>
  <c r="R14"/>
  <c r="R15"/>
  <c r="R91"/>
  <c r="E36"/>
  <c r="D36"/>
  <c r="C36"/>
  <c r="F36"/>
  <c r="M64"/>
  <c r="C21"/>
  <c r="D21"/>
  <c r="F21"/>
  <c r="E21"/>
  <c r="D18"/>
  <c r="E18"/>
  <c r="C18"/>
  <c r="F18"/>
  <c r="M76"/>
  <c r="R90"/>
  <c r="R66"/>
  <c r="M5"/>
  <c r="M75"/>
  <c r="R64"/>
  <c r="F22"/>
  <c r="C22"/>
  <c r="D22"/>
  <c r="E22"/>
  <c r="F43"/>
  <c r="C43"/>
  <c r="E43"/>
  <c r="D43"/>
  <c r="D23"/>
  <c r="E23"/>
  <c r="F23"/>
  <c r="C23"/>
  <c r="M41"/>
  <c r="M58"/>
  <c r="R25"/>
  <c r="R63"/>
  <c r="M48"/>
  <c r="M95"/>
  <c r="C64"/>
  <c r="D64"/>
  <c r="F64"/>
  <c r="E64"/>
  <c r="R60"/>
  <c r="H99"/>
  <c r="M63"/>
  <c r="M67"/>
  <c r="M77"/>
  <c r="R69"/>
  <c r="M25"/>
  <c r="R36"/>
  <c r="M17"/>
  <c r="F52"/>
  <c r="C52"/>
  <c r="E52"/>
  <c r="D52"/>
  <c r="R75"/>
  <c r="M91"/>
  <c r="F86"/>
  <c r="C86"/>
  <c r="D86"/>
  <c r="E86"/>
  <c r="R8"/>
  <c r="F19"/>
  <c r="E19"/>
  <c r="D19"/>
  <c r="C19"/>
  <c r="R9"/>
  <c r="R32"/>
  <c r="M12"/>
  <c r="R4"/>
  <c r="R76"/>
  <c r="R41"/>
  <c r="M29"/>
  <c r="R46"/>
  <c r="R81"/>
  <c r="R95"/>
  <c r="M33"/>
  <c r="M97"/>
  <c r="M16"/>
  <c r="M8"/>
  <c r="E57"/>
  <c r="D57"/>
  <c r="F57"/>
  <c r="C57"/>
  <c r="M15"/>
  <c r="E5"/>
  <c r="F5"/>
  <c r="D5"/>
  <c r="C5"/>
  <c r="D63"/>
  <c r="E63"/>
  <c r="C63"/>
  <c r="F63"/>
  <c r="M78"/>
  <c r="R23"/>
  <c r="M55"/>
  <c r="R98"/>
  <c r="R37"/>
  <c r="D69"/>
  <c r="C69"/>
  <c r="E69"/>
  <c r="F69"/>
  <c r="C76"/>
  <c r="E76"/>
  <c r="F76"/>
  <c r="D76"/>
  <c r="M23"/>
  <c r="F71"/>
  <c r="C71"/>
  <c r="E71"/>
  <c r="D71"/>
  <c r="E89"/>
  <c r="C89"/>
  <c r="F89"/>
  <c r="D89"/>
  <c r="M7"/>
  <c r="R26"/>
  <c r="R21"/>
  <c r="M53"/>
  <c r="R86"/>
  <c r="M39"/>
  <c r="R38"/>
  <c r="C55"/>
  <c r="E55"/>
  <c r="F55"/>
  <c r="D55"/>
  <c r="E83"/>
  <c r="F83"/>
  <c r="C83"/>
  <c r="D83"/>
  <c r="E65"/>
  <c r="C65"/>
  <c r="F65"/>
  <c r="D65"/>
  <c r="R83"/>
  <c r="M79"/>
  <c r="M83"/>
  <c r="D59"/>
  <c r="E59"/>
  <c r="C59"/>
  <c r="F59"/>
  <c r="D11"/>
  <c r="F11"/>
  <c r="C11"/>
  <c r="E11"/>
  <c r="E41"/>
  <c r="D41"/>
  <c r="C41"/>
  <c r="F41"/>
  <c r="M94"/>
  <c r="C94"/>
  <c r="E94"/>
  <c r="D94"/>
  <c r="F94"/>
  <c r="M65"/>
  <c r="R40"/>
  <c r="E37"/>
  <c r="D37"/>
  <c r="F37"/>
  <c r="C37"/>
  <c r="E26"/>
  <c r="D26"/>
  <c r="F26"/>
  <c r="C26"/>
  <c r="D42"/>
  <c r="F42"/>
  <c r="E42"/>
  <c r="C42"/>
  <c r="C20"/>
  <c r="D20"/>
  <c r="E20"/>
  <c r="F20"/>
  <c r="E91"/>
  <c r="F91"/>
  <c r="C91"/>
  <c r="D91"/>
  <c r="M34"/>
  <c r="R54"/>
  <c r="R58"/>
  <c r="R11"/>
  <c r="R67"/>
  <c r="R18"/>
  <c r="C17"/>
  <c r="F17"/>
  <c r="E17"/>
  <c r="D17"/>
  <c r="M44"/>
  <c r="R59"/>
  <c r="R30"/>
  <c r="R5"/>
  <c r="F81"/>
  <c r="E81"/>
  <c r="C81"/>
  <c r="D81"/>
  <c r="M70"/>
  <c r="D75"/>
  <c r="F75"/>
  <c r="C75"/>
  <c r="E75"/>
  <c r="C88"/>
  <c r="E88"/>
  <c r="F88"/>
  <c r="D88"/>
  <c r="R78"/>
  <c r="M14"/>
  <c r="O99"/>
  <c r="R44"/>
  <c r="R35"/>
  <c r="M98"/>
  <c r="R52"/>
  <c r="I99"/>
  <c r="M3"/>
  <c r="R72"/>
  <c r="R29"/>
  <c r="E33"/>
  <c r="C33"/>
  <c r="F33"/>
  <c r="D33"/>
  <c r="R61"/>
  <c r="M54"/>
  <c r="D10"/>
  <c r="E10"/>
  <c r="F10"/>
  <c r="C10"/>
  <c r="E14"/>
  <c r="D14"/>
  <c r="F14"/>
  <c r="C14"/>
  <c r="E70"/>
  <c r="C70"/>
  <c r="F70"/>
  <c r="D70"/>
  <c r="M36"/>
  <c r="R17"/>
  <c r="M28"/>
  <c r="C7"/>
  <c r="F7"/>
  <c r="D7"/>
  <c r="E7"/>
  <c r="M85"/>
  <c r="M46"/>
  <c r="M66"/>
  <c r="R6"/>
  <c r="R80"/>
  <c r="M60"/>
  <c r="M52"/>
  <c r="R93"/>
  <c r="M69"/>
  <c r="D50"/>
  <c r="E50"/>
  <c r="F50"/>
  <c r="C50"/>
  <c r="R84"/>
  <c r="M18"/>
  <c r="E13"/>
  <c r="F13"/>
  <c r="D13"/>
  <c r="C13"/>
  <c r="R42"/>
  <c r="C30"/>
  <c r="D30"/>
  <c r="F30"/>
  <c r="E30"/>
  <c r="R68"/>
  <c r="M6"/>
  <c r="M62"/>
  <c r="M11"/>
  <c r="C15"/>
  <c r="E15"/>
  <c r="F15"/>
  <c r="D15"/>
  <c r="R70"/>
  <c r="M80"/>
  <c r="C78"/>
  <c r="D78"/>
  <c r="E78"/>
  <c r="F78"/>
  <c r="R12"/>
  <c r="E47"/>
  <c r="F47"/>
  <c r="C47"/>
  <c r="D47"/>
  <c r="M24"/>
  <c r="M45"/>
  <c r="C56"/>
  <c r="F56"/>
  <c r="E56"/>
  <c r="D56"/>
  <c r="L99"/>
  <c r="M88"/>
  <c r="M71"/>
  <c r="D87"/>
  <c r="F87"/>
  <c r="E87"/>
  <c r="C87"/>
  <c r="R7"/>
  <c r="M35"/>
  <c r="R28"/>
  <c r="R50"/>
  <c r="E98"/>
  <c r="C98"/>
  <c r="F98"/>
  <c r="D98"/>
  <c r="R87"/>
  <c r="M22"/>
  <c r="M13"/>
  <c r="R88"/>
  <c r="R33"/>
  <c r="R10"/>
  <c r="R71"/>
  <c r="R31"/>
  <c r="C66"/>
  <c r="E66"/>
  <c r="F66"/>
  <c r="D66"/>
  <c r="M40"/>
  <c r="M73"/>
  <c r="D40"/>
  <c r="F40"/>
  <c r="C40"/>
  <c r="E40"/>
  <c r="M51"/>
  <c r="C96"/>
  <c r="F96"/>
  <c r="E96"/>
  <c r="D96"/>
  <c r="F85"/>
  <c r="E85"/>
  <c r="D85"/>
  <c r="C85"/>
  <c r="C16"/>
  <c r="F16"/>
  <c r="E16"/>
  <c r="D16"/>
  <c r="D46"/>
  <c r="E46"/>
  <c r="F46"/>
  <c r="C46"/>
  <c r="R89"/>
  <c r="D25"/>
  <c r="F25"/>
  <c r="C25"/>
  <c r="E25"/>
  <c r="M19"/>
  <c r="M74"/>
  <c r="E80"/>
  <c r="C80"/>
  <c r="D80"/>
  <c r="F80"/>
  <c r="D48"/>
  <c r="C48"/>
  <c r="F48"/>
  <c r="E48"/>
  <c r="R16"/>
  <c r="M86"/>
  <c r="R13"/>
  <c r="R74"/>
  <c r="C53"/>
  <c r="E53"/>
  <c r="F53"/>
  <c r="D53"/>
  <c r="E27"/>
  <c r="D27"/>
  <c r="C27"/>
  <c r="F27"/>
  <c r="M31"/>
  <c r="R22"/>
  <c r="D73"/>
  <c r="C73"/>
  <c r="E73"/>
  <c r="F73"/>
  <c r="F92"/>
  <c r="C92"/>
  <c r="E92"/>
  <c r="D92"/>
  <c r="R51"/>
  <c r="E32"/>
  <c r="C32"/>
  <c r="F32"/>
  <c r="D32"/>
  <c r="R77"/>
  <c r="E54"/>
  <c r="F54"/>
  <c r="C54"/>
  <c r="D54"/>
  <c r="C74"/>
  <c r="E74"/>
  <c r="F74"/>
  <c r="D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E99" i="78" l="1"/>
  <c r="C99"/>
  <c r="F99"/>
  <c r="D99"/>
  <c r="R99"/>
  <c r="M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CV20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DD33"/>
  <c r="DD17"/>
  <c r="CW38"/>
  <c r="CW34"/>
  <c r="CW16"/>
  <c r="CP91"/>
  <c r="CP44"/>
  <c r="CP38"/>
  <c r="CP35"/>
  <c r="CB30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<sst xmlns="http://schemas.openxmlformats.org/spreadsheetml/2006/main" count="9411" uniqueCount="598">
  <si>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</si>
  <si>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</si>
  <si>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</si>
  <si>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</si>
  <si>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</si>
  <si>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</si>
  <si>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</si>
  <si>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</si>
  <si>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</si>
  <si>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</si>
  <si>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</si>
  <si>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</si>
  <si>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</si>
  <si>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</si>
  <si>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</si>
  <si>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</si>
  <si>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</si>
  <si>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</si>
  <si>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</si>
  <si>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</si>
  <si>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</si>
  <si>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</si>
  <si>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</si>
  <si>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</si>
  <si>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</si>
  <si>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</si>
  <si>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</si>
  <si>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</si>
  <si>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</si>
  <si>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</si>
  <si>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</si>
  <si>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</si>
  <si>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</si>
  <si>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</si>
  <si>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</si>
  <si>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</si>
  <si>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</si>
  <si>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</si>
  <si>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</si>
  <si>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</si>
  <si>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</si>
  <si>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</si>
  <si>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</si>
  <si>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</si>
  <si>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</si>
  <si>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</si>
  <si>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</si>
  <si>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</si>
  <si>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</si>
  <si>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</si>
  <si>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</si>
  <si>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</si>
  <si>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</si>
  <si>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</si>
  <si>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</si>
  <si>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</si>
  <si>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</si>
  <si>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</si>
  <si>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</si>
  <si>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</si>
  <si>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</si>
  <si>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</si>
  <si>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</si>
  <si>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</si>
  <si>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</si>
  <si>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</si>
  <si>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</si>
  <si>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</si>
  <si>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</si>
  <si>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</si>
  <si>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</si>
  <si>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</si>
  <si>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</si>
  <si>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</si>
  <si>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</si>
  <si>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</si>
  <si>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</si>
  <si>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</si>
  <si>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</si>
  <si>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</si>
  <si>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</si>
  <si>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</si>
  <si>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</si>
  <si>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</si>
  <si>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</si>
  <si>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</si>
  <si>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</si>
  <si>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</si>
  <si>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</si>
  <si>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</si>
  <si>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</si>
  <si>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</si>
  <si>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</si>
  <si>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</si>
  <si>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</si>
  <si>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</si>
  <si>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</si>
  <si>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</si>
  <si>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</si>
  <si>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</si>
  <si>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</si>
  <si>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</si>
  <si>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</si>
  <si>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</si>
  <si>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</si>
  <si>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</si>
  <si>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</si>
  <si>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</si>
  <si>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</si>
  <si>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</si>
  <si>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</si>
  <si>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</si>
  <si>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</si>
  <si>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</si>
  <si>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</si>
  <si>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</si>
  <si>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</si>
  <si>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</si>
  <si>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</si>
  <si>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</si>
  <si>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</si>
  <si>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</si>
  <si>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</si>
  <si>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</si>
  <si>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</si>
  <si>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</si>
  <si>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</si>
  <si>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</si>
  <si>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</si>
  <si>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</si>
  <si>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</si>
  <si>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</si>
  <si>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</si>
  <si>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</si>
  <si>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</si>
  <si>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</si>
  <si>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</si>
  <si>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</si>
  <si>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</si>
  <si>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</si>
  <si>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</si>
  <si>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</si>
  <si>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</si>
  <si>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</si>
  <si>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</si>
  <si>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</si>
  <si>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</si>
  <si>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</si>
  <si>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</si>
  <si>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</si>
  <si>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</si>
  <si>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</si>
  <si>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</si>
  <si>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</si>
  <si>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</si>
  <si>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</si>
  <si>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</si>
  <si>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</si>
  <si>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</si>
  <si>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</si>
  <si>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</si>
  <si>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</si>
  <si>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</si>
  <si>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</si>
  <si>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</si>
  <si>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</si>
  <si>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</si>
  <si>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</si>
  <si>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</si>
  <si>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</si>
  <si>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</si>
  <si>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</si>
  <si>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</si>
  <si>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</si>
  <si>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</si>
  <si>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</si>
  <si>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</si>
  <si>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</si>
  <si>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</si>
  <si>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</si>
  <si>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</si>
  <si>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</si>
  <si>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</si>
  <si>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</si>
  <si>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</si>
  <si>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</si>
  <si>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</si>
  <si>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</si>
  <si>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</si>
  <si>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</si>
  <si>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</si>
  <si>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</si>
  <si>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</si>
  <si>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</si>
  <si>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</si>
  <si>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</si>
  <si>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</si>
  <si>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</si>
  <si>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</si>
  <si>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</si>
  <si>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</si>
  <si>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</si>
  <si>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</si>
  <si>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</si>
  <si>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</si>
  <si>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</si>
  <si>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</si>
  <si>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</si>
  <si>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</si>
  <si>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</si>
  <si>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</si>
  <si>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</si>
  <si>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</si>
  <si>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</si>
  <si>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</si>
  <si>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</si>
  <si>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</si>
  <si>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</si>
  <si>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</si>
  <si>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</si>
  <si>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</si>
  <si>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</si>
  <si>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</si>
  <si>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</si>
  <si>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</si>
  <si>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</si>
  <si>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</si>
  <si>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</si>
  <si>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</si>
  <si>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</si>
  <si>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</si>
  <si>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</si>
  <si>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</si>
  <si>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</si>
  <si>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</si>
  <si>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</si>
  <si>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</si>
  <si>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</si>
  <si>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</si>
  <si>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</si>
  <si>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</si>
  <si>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</si>
  <si>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</si>
  <si>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</si>
  <si>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</si>
  <si>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</si>
  <si>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</si>
  <si>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</si>
  <si>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</si>
  <si>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</si>
  <si>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</si>
  <si>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</si>
  <si>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</si>
  <si>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</si>
  <si>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</si>
  <si>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</si>
  <si>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</si>
  <si>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</si>
  <si>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</si>
  <si>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</si>
  <si>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</si>
  <si>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</si>
  <si>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</si>
  <si>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</si>
  <si>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</si>
  <si>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</si>
  <si>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</si>
  <si>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</si>
  <si>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</si>
  <si>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</si>
  <si>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</si>
  <si>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</si>
  <si>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</si>
  <si>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</si>
  <si>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</si>
  <si>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</si>
  <si>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</si>
  <si>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</si>
  <si>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</si>
  <si>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</si>
  <si>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</si>
  <si>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</si>
  <si>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</si>
  <si>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</si>
  <si>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</si>
  <si>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</si>
  <si>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</si>
  <si>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</si>
  <si>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</si>
  <si>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</si>
  <si>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</si>
  <si>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</si>
  <si>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</si>
  <si>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</si>
  <si>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</si>
  <si>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</si>
  <si>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</si>
  <si>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</si>
  <si>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</si>
  <si>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</si>
  <si>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</si>
  <si>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</si>
  <si>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</si>
  <si>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</si>
  <si>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</si>
  <si>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</si>
  <si>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</si>
  <si>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</si>
  <si>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</si>
  <si>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</si>
  <si>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</si>
  <si>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</si>
  <si>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</si>
  <si>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</si>
  <si>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</si>
  <si>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</si>
  <si>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</si>
  <si>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</si>
  <si>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</si>
  <si>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</si>
  <si>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</si>
  <si>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</si>
  <si>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</si>
  <si>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</si>
  <si>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</si>
  <si>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</si>
  <si>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</si>
  <si>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</si>
  <si>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</si>
  <si>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</si>
  <si>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</si>
  <si>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</si>
  <si>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</si>
  <si>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</si>
  <si>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</si>
  <si>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</si>
  <si>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</si>
  <si>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</si>
  <si>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</si>
  <si>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</si>
  <si>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</si>
  <si>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</si>
  <si>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</si>
  <si>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</si>
  <si>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</si>
  <si>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</si>
  <si>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</si>
  <si>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</si>
  <si>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</si>
  <si>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</si>
  <si>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</si>
  <si>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</si>
  <si>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</si>
  <si>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</si>
  <si>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</si>
  <si>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</si>
  <si>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</si>
  <si>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</si>
  <si>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</si>
  <si>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</si>
  <si>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</si>
  <si>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</si>
  <si>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</si>
  <si>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</si>
  <si>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</si>
  <si>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</si>
  <si>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</si>
  <si>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</si>
  <si>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</si>
  <si>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</si>
  <si>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</si>
  <si>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</si>
  <si>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</si>
  <si>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</si>
  <si>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</si>
  <si>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</si>
  <si>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</si>
  <si>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</si>
  <si>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</si>
  <si>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</si>
  <si>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</si>
  <si>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</si>
  <si>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</si>
  <si>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</si>
  <si>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</si>
  <si>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</si>
  <si>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</si>
  <si>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</si>
  <si>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</si>
  <si>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</si>
  <si>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</si>
  <si>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</si>
  <si>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</si>
  <si>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</si>
  <si>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</si>
  <si>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</si>
  <si>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</si>
  <si>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</si>
  <si>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</si>
  <si>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</si>
  <si>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</si>
  <si>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</si>
  <si>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</si>
  <si>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</si>
  <si>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</si>
  <si>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</si>
  <si>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</si>
  <si>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</si>
  <si>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</si>
  <si>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</si>
  <si>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</si>
  <si>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</si>
  <si>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</si>
  <si>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</si>
  <si>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</si>
  <si>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</si>
  <si>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</si>
  <si>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</si>
  <si>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</si>
  <si>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</si>
  <si>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</si>
  <si>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</si>
  <si>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</si>
  <si>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</si>
  <si>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</si>
  <si>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</si>
  <si>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</si>
  <si>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</si>
  <si>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</si>
  <si>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</si>
  <si>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</si>
  <si>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</si>
  <si>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</si>
  <si>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</si>
  <si>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</si>
  <si>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</si>
  <si>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</si>
  <si>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</si>
  <si>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</si>
  <si>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</si>
  <si>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</si>
  <si>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</si>
  <si>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</si>
  <si>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</si>
  <si>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</si>
  <si>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</si>
  <si>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</si>
  <si>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</si>
  <si>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</si>
  <si>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</si>
  <si>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</si>
  <si>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</si>
  <si>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</si>
  <si>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</si>
  <si>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</si>
  <si>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</si>
  <si>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</si>
  <si>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</si>
  <si>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</si>
  <si>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</si>
  <si>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</si>
  <si>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</si>
  <si>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</si>
  <si>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</si>
  <si>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</si>
  <si>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</si>
  <si>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</si>
  <si>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</si>
  <si>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</si>
  <si>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</si>
  <si>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</si>
  <si>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</si>
  <si>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</si>
  <si>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</si>
  <si>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</si>
  <si>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</si>
  <si>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</si>
  <si>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</si>
  <si>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</si>
  <si>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</si>
  <si>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</si>
  <si>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</si>
  <si>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</si>
  <si>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</si>
  <si>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</si>
  <si>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</si>
  <si>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</si>
  <si>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</si>
  <si>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</si>
  <si>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</si>
  <si>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</si>
  <si>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</si>
  <si>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</si>
  <si>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</si>
  <si>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</si>
  <si>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</si>
  <si>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</si>
  <si>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</si>
  <si>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</si>
  <si>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</si>
  <si>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</si>
  <si>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</si>
  <si>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</si>
  <si>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</si>
  <si>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</si>
  <si>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</si>
  <si>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</si>
  <si>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</si>
  <si>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</si>
  <si>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</si>
  <si>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</si>
  <si>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</si>
  <si>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</si>
  <si>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</si>
  <si>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</si>
  <si>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</si>
  <si>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</si>
  <si>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</si>
  <si>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</si>
  <si>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</si>
  <si>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</si>
  <si>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</si>
  <si>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</si>
  <si>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</si>
  <si>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</si>
  <si>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</si>
  <si>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</si>
  <si>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</si>
  <si>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</si>
  <si>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</si>
  <si>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</si>
  <si>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</si>
  <si>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</si>
  <si>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</si>
  <si>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</si>
  <si>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</si>
  <si>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</si>
  <si>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</si>
  <si>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</si>
  <si>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</si>
  <si>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</si>
  <si>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</si>
  <si>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</si>
  <si>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</si>
  <si>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</si>
  <si>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56IS2025/03/18</t>
  </si>
  <si>
    <t>JIPL</t>
  </si>
  <si>
    <t>GNA/NR/2025/03/01/9482</t>
  </si>
  <si>
    <t>HP</t>
  </si>
  <si>
    <t>GNA/NR/2025/03/01/6891</t>
  </si>
  <si>
    <t>AEML</t>
  </si>
  <si>
    <t>GNA/WR/2025/03/01/6406</t>
  </si>
  <si>
    <t>GNA/WR/2025/01/01/9606</t>
  </si>
  <si>
    <t>GNA/NR/2025/03/01/5143</t>
  </si>
  <si>
    <t>BAWANA_GAS</t>
  </si>
  <si>
    <t>NR/30092023/31122025/SH-07</t>
  </si>
  <si>
    <t>KSEB</t>
  </si>
  <si>
    <t>GNA/SR/2025/03/01/7500</t>
  </si>
  <si>
    <t>CHANJUII</t>
  </si>
  <si>
    <t>NR/01082024/19092033/Chanju/TPDDL/01082024</t>
  </si>
  <si>
    <t>CSEB_Beneficiary</t>
  </si>
  <si>
    <t>WR/2025/26427/A/58221</t>
  </si>
  <si>
    <t>WR/2025/26426/A/58220</t>
  </si>
  <si>
    <t>WR/2025/26582/A/58441</t>
  </si>
  <si>
    <t>ITCWIND</t>
  </si>
  <si>
    <t>NR/2025/25159/A/58135</t>
  </si>
  <si>
    <t>WR/2025/26499/A/58445</t>
  </si>
  <si>
    <t>TCSPL_BKN2</t>
  </si>
  <si>
    <t>OIDLWM2_AEROCITY</t>
  </si>
  <si>
    <t>NR/2025/25517/A/58352</t>
  </si>
  <si>
    <t>OIDLWM3_AEROCITY</t>
  </si>
  <si>
    <t>NR/2025/25518/A/58354</t>
  </si>
  <si>
    <t>TPSL_BKN2</t>
  </si>
  <si>
    <t>NR/2025/25622/C</t>
  </si>
  <si>
    <t>ABLWM1_AEROCITY</t>
  </si>
  <si>
    <t>NR/2025/25516/A/58350</t>
  </si>
  <si>
    <t>RSRPL_BKN</t>
  </si>
  <si>
    <t>NR/2025/25623/C</t>
  </si>
  <si>
    <t>APSEPL_FTG</t>
  </si>
  <si>
    <t>GNARE/NR/2024/12/20/3668</t>
  </si>
  <si>
    <t>TRN_ENERGY</t>
  </si>
  <si>
    <t>GNA/NR/2025/03/01/3469</t>
  </si>
  <si>
    <t>TPC_MSEB</t>
  </si>
  <si>
    <t>GNA/WR/2025/01/01/8625</t>
  </si>
  <si>
    <t>RKM_POWER</t>
  </si>
  <si>
    <t>GNA/NR/2025/03/01/2563</t>
  </si>
  <si>
    <t>NR/30092023/26122029/SH-06</t>
  </si>
  <si>
    <t>GNA/NR/2025/03/01/8036</t>
  </si>
  <si>
    <t>JPL2</t>
  </si>
  <si>
    <t>GNA/NR/2025/03/01/1906</t>
  </si>
  <si>
    <t>SKS_Raigarh</t>
  </si>
  <si>
    <t>GNA/NR/2025/03/01/4651</t>
  </si>
  <si>
    <t>East_Delhi_Waste_Processing_Company_Limited_(EDWPCL)</t>
  </si>
  <si>
    <t>HARYANA-BAWANA_GAS</t>
  </si>
  <si>
    <t>OIDLWM2_AEROCITY-TCSPL_BKN2</t>
  </si>
  <si>
    <t>OIDLWM3_AEROCITY-TCSPL_BKN2</t>
  </si>
  <si>
    <t>ABLWM1_AEROCITY-TCSPL_BKN2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</si>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</sst>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-0.15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-0.15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-0.15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-0.15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-0.25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-0.25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-0.25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-0.25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-0.25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-0.25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-0.25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-0.25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-0.25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-0.25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-0.25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-0.25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-0.25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-0.25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-0.25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-0.25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-0.25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-0.25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-0.25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-0.25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-0.25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-0.25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-0.25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-0.25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-0.25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-0.25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-0.25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-0.25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-0.25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-0.25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-0.25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-0.25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-0.15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-0.15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-0.15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-0.15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-0.15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-0.15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-0.25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-0.25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-0.25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-0.25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-0.25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-0.25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-0.25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-0.25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-0.25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-0.25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-0.25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-0.25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-0.25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-0.25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-0.25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-0.25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-0.25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-0.25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-0.25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-0.25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-0.25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-0.25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-0.25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-0.25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-0.25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-0.25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-0.25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-0.25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-0.25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-0.25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-0.15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-0.15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-0.15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-0.15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-0.15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-0.15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-0.15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-0.15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-0.15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-0.15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-0.15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-0.15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-0.15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-0.15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-0.15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-0.15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-0.15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-0.15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-0.15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-0.15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-0.15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-0.15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-0.15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-0.15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25</v>
          </cell>
          <cell r="D5">
            <v>0</v>
          </cell>
          <cell r="E5">
            <v>0</v>
          </cell>
          <cell r="F5">
            <v>700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25</v>
          </cell>
          <cell r="D6">
            <v>0</v>
          </cell>
          <cell r="E6">
            <v>0</v>
          </cell>
          <cell r="F6">
            <v>700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25</v>
          </cell>
          <cell r="D7">
            <v>0</v>
          </cell>
          <cell r="E7">
            <v>0</v>
          </cell>
          <cell r="F7">
            <v>700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25</v>
          </cell>
          <cell r="D8">
            <v>0</v>
          </cell>
          <cell r="E8">
            <v>0</v>
          </cell>
          <cell r="F8">
            <v>700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30</v>
          </cell>
          <cell r="D9">
            <v>0</v>
          </cell>
          <cell r="E9">
            <v>0</v>
          </cell>
          <cell r="F9">
            <v>700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30</v>
          </cell>
          <cell r="D10">
            <v>0</v>
          </cell>
          <cell r="E10">
            <v>0</v>
          </cell>
          <cell r="F10">
            <v>700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30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30</v>
          </cell>
          <cell r="D12">
            <v>0</v>
          </cell>
          <cell r="E12">
            <v>0</v>
          </cell>
          <cell r="F12">
            <v>700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30</v>
          </cell>
          <cell r="D13">
            <v>0</v>
          </cell>
          <cell r="E13">
            <v>0</v>
          </cell>
          <cell r="F13">
            <v>700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30</v>
          </cell>
          <cell r="D14">
            <v>0</v>
          </cell>
          <cell r="E14">
            <v>0</v>
          </cell>
          <cell r="F14">
            <v>700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30</v>
          </cell>
          <cell r="D15">
            <v>0</v>
          </cell>
          <cell r="E15">
            <v>0</v>
          </cell>
          <cell r="F15">
            <v>700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30</v>
          </cell>
          <cell r="D16">
            <v>0</v>
          </cell>
          <cell r="E16">
            <v>0</v>
          </cell>
          <cell r="F16">
            <v>700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30</v>
          </cell>
          <cell r="D17">
            <v>0</v>
          </cell>
          <cell r="E17">
            <v>0</v>
          </cell>
          <cell r="F17">
            <v>700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30</v>
          </cell>
          <cell r="D18">
            <v>0</v>
          </cell>
          <cell r="E18">
            <v>0</v>
          </cell>
          <cell r="F18">
            <v>700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30</v>
          </cell>
          <cell r="D19">
            <v>0</v>
          </cell>
          <cell r="E19">
            <v>0</v>
          </cell>
          <cell r="F19">
            <v>700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30</v>
          </cell>
          <cell r="D20">
            <v>0</v>
          </cell>
          <cell r="E20">
            <v>0</v>
          </cell>
          <cell r="F20">
            <v>700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35</v>
          </cell>
          <cell r="D21">
            <v>0</v>
          </cell>
          <cell r="E21">
            <v>0</v>
          </cell>
          <cell r="F21">
            <v>700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35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35</v>
          </cell>
          <cell r="D23">
            <v>0</v>
          </cell>
          <cell r="E23">
            <v>0</v>
          </cell>
          <cell r="F23">
            <v>700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35</v>
          </cell>
          <cell r="D24">
            <v>0</v>
          </cell>
          <cell r="E24">
            <v>0</v>
          </cell>
          <cell r="F24">
            <v>700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35</v>
          </cell>
          <cell r="D25">
            <v>0</v>
          </cell>
          <cell r="E25">
            <v>0</v>
          </cell>
          <cell r="F25">
            <v>700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35</v>
          </cell>
          <cell r="D26">
            <v>0</v>
          </cell>
          <cell r="E26">
            <v>0</v>
          </cell>
          <cell r="F26">
            <v>700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45734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45735.002083333333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45734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26.07</v>
      </c>
      <c r="C3" s="205">
        <v>26.07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10.876404000000001</v>
      </c>
      <c r="J3" s="22">
        <f>C3*E3/100</f>
        <v>6.0821309999999995</v>
      </c>
      <c r="K3" s="22">
        <f>C3*F3/100</f>
        <v>7.8444629999999993</v>
      </c>
      <c r="L3" s="22">
        <f>C3*G3/100</f>
        <v>1.2670020000000002</v>
      </c>
      <c r="M3" s="155">
        <f>SUM(I3:L3)</f>
        <v>26.070000000000004</v>
      </c>
      <c r="N3" s="23"/>
      <c r="P3" s="38">
        <f t="shared" ref="P3:P34" si="1">I3</f>
        <v>10.876404000000001</v>
      </c>
      <c r="Q3" s="38">
        <f t="shared" ref="Q3:Q34" si="2">J3</f>
        <v>6.0821309999999995</v>
      </c>
      <c r="R3" s="38">
        <f t="shared" ref="R3:R34" si="3">K3</f>
        <v>7.8444629999999993</v>
      </c>
      <c r="S3" s="38">
        <f t="shared" ref="S3:S34" si="4">L3</f>
        <v>1.2670020000000002</v>
      </c>
      <c r="T3" s="38">
        <f>SUM(P3:S3)</f>
        <v>26.070000000000004</v>
      </c>
    </row>
    <row r="4" spans="1:20">
      <c r="A4" s="8" t="s">
        <v>46</v>
      </c>
      <c r="B4" s="205">
        <v>26.07</v>
      </c>
      <c r="C4" s="205">
        <v>26.07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10.876404000000001</v>
      </c>
      <c r="J4" s="22">
        <f t="shared" ref="J4:J67" si="6">C4*E4/100</f>
        <v>6.0821309999999995</v>
      </c>
      <c r="K4" s="22">
        <f t="shared" ref="K4:K67" si="7">C4*F4/100</f>
        <v>7.8444629999999993</v>
      </c>
      <c r="L4" s="22">
        <f t="shared" ref="L4:L67" si="8">C4*G4/100</f>
        <v>1.2670020000000002</v>
      </c>
      <c r="M4" s="156">
        <f t="shared" ref="M4:M67" si="9">SUM(I4:L4)</f>
        <v>26.070000000000004</v>
      </c>
      <c r="N4" s="23"/>
      <c r="P4" s="38">
        <f t="shared" si="1"/>
        <v>10.876404000000001</v>
      </c>
      <c r="Q4" s="38">
        <f t="shared" si="2"/>
        <v>6.0821309999999995</v>
      </c>
      <c r="R4" s="38">
        <f t="shared" si="3"/>
        <v>7.8444629999999993</v>
      </c>
      <c r="S4" s="38">
        <f t="shared" si="4"/>
        <v>1.2670020000000002</v>
      </c>
      <c r="T4" s="38">
        <f t="shared" ref="T4:T67" si="10">SUM(P4:S4)</f>
        <v>26.070000000000004</v>
      </c>
    </row>
    <row r="5" spans="1:20">
      <c r="A5" s="8" t="s">
        <v>47</v>
      </c>
      <c r="B5" s="205">
        <v>26.07</v>
      </c>
      <c r="C5" s="205">
        <v>26.07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10.876404000000001</v>
      </c>
      <c r="J5" s="22">
        <f t="shared" si="6"/>
        <v>6.0821309999999995</v>
      </c>
      <c r="K5" s="22">
        <f t="shared" si="7"/>
        <v>7.8444629999999993</v>
      </c>
      <c r="L5" s="22">
        <f t="shared" si="8"/>
        <v>1.2670020000000002</v>
      </c>
      <c r="M5" s="156">
        <f t="shared" si="9"/>
        <v>26.070000000000004</v>
      </c>
      <c r="N5" s="23"/>
      <c r="P5" s="38">
        <f t="shared" si="1"/>
        <v>10.876404000000001</v>
      </c>
      <c r="Q5" s="38">
        <f t="shared" si="2"/>
        <v>6.0821309999999995</v>
      </c>
      <c r="R5" s="38">
        <f t="shared" si="3"/>
        <v>7.8444629999999993</v>
      </c>
      <c r="S5" s="38">
        <f t="shared" si="4"/>
        <v>1.2670020000000002</v>
      </c>
      <c r="T5" s="38">
        <f t="shared" si="10"/>
        <v>26.070000000000004</v>
      </c>
    </row>
    <row r="6" spans="1:20">
      <c r="A6" s="8" t="s">
        <v>48</v>
      </c>
      <c r="B6" s="205">
        <v>26.07</v>
      </c>
      <c r="C6" s="205">
        <v>26.07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10.876404000000001</v>
      </c>
      <c r="J6" s="22">
        <f t="shared" si="6"/>
        <v>6.0821309999999995</v>
      </c>
      <c r="K6" s="22">
        <f t="shared" si="7"/>
        <v>7.8444629999999993</v>
      </c>
      <c r="L6" s="22">
        <f t="shared" si="8"/>
        <v>1.2670020000000002</v>
      </c>
      <c r="M6" s="156">
        <f t="shared" si="9"/>
        <v>26.070000000000004</v>
      </c>
      <c r="N6" s="23"/>
      <c r="P6" s="38">
        <f t="shared" si="1"/>
        <v>10.876404000000001</v>
      </c>
      <c r="Q6" s="38">
        <f t="shared" si="2"/>
        <v>6.0821309999999995</v>
      </c>
      <c r="R6" s="38">
        <f t="shared" si="3"/>
        <v>7.8444629999999993</v>
      </c>
      <c r="S6" s="38">
        <f t="shared" si="4"/>
        <v>1.2670020000000002</v>
      </c>
      <c r="T6" s="38">
        <f t="shared" si="10"/>
        <v>26.070000000000004</v>
      </c>
    </row>
    <row r="7" spans="1:20">
      <c r="A7" s="8" t="s">
        <v>49</v>
      </c>
      <c r="B7" s="205">
        <v>26.07</v>
      </c>
      <c r="C7" s="205">
        <v>26.07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10.876404000000001</v>
      </c>
      <c r="J7" s="22">
        <f t="shared" si="6"/>
        <v>6.0821309999999995</v>
      </c>
      <c r="K7" s="22">
        <f t="shared" si="7"/>
        <v>7.8444629999999993</v>
      </c>
      <c r="L7" s="22">
        <f t="shared" si="8"/>
        <v>1.2670020000000002</v>
      </c>
      <c r="M7" s="156">
        <f t="shared" si="9"/>
        <v>26.070000000000004</v>
      </c>
      <c r="N7" s="23"/>
      <c r="P7" s="38">
        <f t="shared" si="1"/>
        <v>10.876404000000001</v>
      </c>
      <c r="Q7" s="38">
        <f t="shared" si="2"/>
        <v>6.0821309999999995</v>
      </c>
      <c r="R7" s="38">
        <f t="shared" si="3"/>
        <v>7.8444629999999993</v>
      </c>
      <c r="S7" s="38">
        <f t="shared" si="4"/>
        <v>1.2670020000000002</v>
      </c>
      <c r="T7" s="38">
        <f t="shared" si="10"/>
        <v>26.070000000000004</v>
      </c>
    </row>
    <row r="8" spans="1:20">
      <c r="A8" s="8" t="s">
        <v>50</v>
      </c>
      <c r="B8" s="205">
        <v>26.07</v>
      </c>
      <c r="C8" s="205">
        <v>26.07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10.876404000000001</v>
      </c>
      <c r="J8" s="22">
        <f t="shared" si="6"/>
        <v>6.0821309999999995</v>
      </c>
      <c r="K8" s="22">
        <f t="shared" si="7"/>
        <v>7.8444629999999993</v>
      </c>
      <c r="L8" s="22">
        <f t="shared" si="8"/>
        <v>1.2670020000000002</v>
      </c>
      <c r="M8" s="156">
        <f t="shared" si="9"/>
        <v>26.070000000000004</v>
      </c>
      <c r="N8" s="23"/>
      <c r="P8" s="38">
        <f t="shared" si="1"/>
        <v>10.876404000000001</v>
      </c>
      <c r="Q8" s="38">
        <f t="shared" si="2"/>
        <v>6.0821309999999995</v>
      </c>
      <c r="R8" s="38">
        <f t="shared" si="3"/>
        <v>7.8444629999999993</v>
      </c>
      <c r="S8" s="38">
        <f t="shared" si="4"/>
        <v>1.2670020000000002</v>
      </c>
      <c r="T8" s="38">
        <f t="shared" si="10"/>
        <v>26.070000000000004</v>
      </c>
    </row>
    <row r="9" spans="1:20">
      <c r="A9" s="8" t="s">
        <v>51</v>
      </c>
      <c r="B9" s="205">
        <v>26.07</v>
      </c>
      <c r="C9" s="205">
        <v>26.07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10.876404000000001</v>
      </c>
      <c r="J9" s="22">
        <f t="shared" si="6"/>
        <v>6.0821309999999995</v>
      </c>
      <c r="K9" s="22">
        <f t="shared" si="7"/>
        <v>7.8444629999999993</v>
      </c>
      <c r="L9" s="22">
        <f t="shared" si="8"/>
        <v>1.2670020000000002</v>
      </c>
      <c r="M9" s="156">
        <f t="shared" si="9"/>
        <v>26.070000000000004</v>
      </c>
      <c r="N9" s="23"/>
      <c r="P9" s="38">
        <f t="shared" si="1"/>
        <v>10.876404000000001</v>
      </c>
      <c r="Q9" s="38">
        <f t="shared" si="2"/>
        <v>6.0821309999999995</v>
      </c>
      <c r="R9" s="38">
        <f t="shared" si="3"/>
        <v>7.8444629999999993</v>
      </c>
      <c r="S9" s="38">
        <f t="shared" si="4"/>
        <v>1.2670020000000002</v>
      </c>
      <c r="T9" s="38">
        <f t="shared" si="10"/>
        <v>26.070000000000004</v>
      </c>
    </row>
    <row r="10" spans="1:20">
      <c r="A10" s="8" t="s">
        <v>52</v>
      </c>
      <c r="B10" s="205">
        <v>26.07</v>
      </c>
      <c r="C10" s="205">
        <v>26.07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10.876404000000001</v>
      </c>
      <c r="J10" s="22">
        <f t="shared" si="6"/>
        <v>6.0821309999999995</v>
      </c>
      <c r="K10" s="22">
        <f t="shared" si="7"/>
        <v>7.8444629999999993</v>
      </c>
      <c r="L10" s="22">
        <f t="shared" si="8"/>
        <v>1.2670020000000002</v>
      </c>
      <c r="M10" s="156">
        <f t="shared" si="9"/>
        <v>26.070000000000004</v>
      </c>
      <c r="N10" s="23"/>
      <c r="P10" s="38">
        <f t="shared" si="1"/>
        <v>10.876404000000001</v>
      </c>
      <c r="Q10" s="38">
        <f t="shared" si="2"/>
        <v>6.0821309999999995</v>
      </c>
      <c r="R10" s="38">
        <f t="shared" si="3"/>
        <v>7.8444629999999993</v>
      </c>
      <c r="S10" s="38">
        <f t="shared" si="4"/>
        <v>1.2670020000000002</v>
      </c>
      <c r="T10" s="38">
        <f t="shared" si="10"/>
        <v>26.070000000000004</v>
      </c>
    </row>
    <row r="11" spans="1:20">
      <c r="A11" s="8" t="s">
        <v>53</v>
      </c>
      <c r="B11" s="205">
        <v>26.07</v>
      </c>
      <c r="C11" s="205">
        <v>26.07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10.876404000000001</v>
      </c>
      <c r="J11" s="22">
        <f t="shared" si="6"/>
        <v>6.0821309999999995</v>
      </c>
      <c r="K11" s="22">
        <f t="shared" si="7"/>
        <v>7.8444629999999993</v>
      </c>
      <c r="L11" s="22">
        <f t="shared" si="8"/>
        <v>1.2670020000000002</v>
      </c>
      <c r="M11" s="156">
        <f t="shared" si="9"/>
        <v>26.070000000000004</v>
      </c>
      <c r="N11" s="23"/>
      <c r="P11" s="38">
        <f t="shared" si="1"/>
        <v>10.876404000000001</v>
      </c>
      <c r="Q11" s="38">
        <f t="shared" si="2"/>
        <v>6.0821309999999995</v>
      </c>
      <c r="R11" s="38">
        <f t="shared" si="3"/>
        <v>7.8444629999999993</v>
      </c>
      <c r="S11" s="38">
        <f t="shared" si="4"/>
        <v>1.2670020000000002</v>
      </c>
      <c r="T11" s="38">
        <f t="shared" si="10"/>
        <v>26.070000000000004</v>
      </c>
    </row>
    <row r="12" spans="1:20">
      <c r="A12" s="8" t="s">
        <v>54</v>
      </c>
      <c r="B12" s="205">
        <v>26.07</v>
      </c>
      <c r="C12" s="205">
        <v>26.07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10.876404000000001</v>
      </c>
      <c r="J12" s="22">
        <f t="shared" si="6"/>
        <v>6.0821309999999995</v>
      </c>
      <c r="K12" s="22">
        <f t="shared" si="7"/>
        <v>7.8444629999999993</v>
      </c>
      <c r="L12" s="22">
        <f t="shared" si="8"/>
        <v>1.2670020000000002</v>
      </c>
      <c r="M12" s="156">
        <f t="shared" si="9"/>
        <v>26.070000000000004</v>
      </c>
      <c r="N12" s="23"/>
      <c r="P12" s="38">
        <f t="shared" si="1"/>
        <v>10.876404000000001</v>
      </c>
      <c r="Q12" s="38">
        <f t="shared" si="2"/>
        <v>6.0821309999999995</v>
      </c>
      <c r="R12" s="38">
        <f t="shared" si="3"/>
        <v>7.8444629999999993</v>
      </c>
      <c r="S12" s="38">
        <f t="shared" si="4"/>
        <v>1.2670020000000002</v>
      </c>
      <c r="T12" s="38">
        <f t="shared" si="10"/>
        <v>26.070000000000004</v>
      </c>
    </row>
    <row r="13" spans="1:20">
      <c r="A13" s="8" t="s">
        <v>55</v>
      </c>
      <c r="B13" s="205">
        <v>26.07</v>
      </c>
      <c r="C13" s="205">
        <v>26.07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10.876404000000001</v>
      </c>
      <c r="J13" s="22">
        <f t="shared" si="6"/>
        <v>6.0821309999999995</v>
      </c>
      <c r="K13" s="22">
        <f t="shared" si="7"/>
        <v>7.8444629999999993</v>
      </c>
      <c r="L13" s="22">
        <f t="shared" si="8"/>
        <v>1.2670020000000002</v>
      </c>
      <c r="M13" s="156">
        <f t="shared" si="9"/>
        <v>26.070000000000004</v>
      </c>
      <c r="N13" s="23"/>
      <c r="P13" s="38">
        <f t="shared" si="1"/>
        <v>10.876404000000001</v>
      </c>
      <c r="Q13" s="38">
        <f t="shared" si="2"/>
        <v>6.0821309999999995</v>
      </c>
      <c r="R13" s="38">
        <f t="shared" si="3"/>
        <v>7.8444629999999993</v>
      </c>
      <c r="S13" s="38">
        <f t="shared" si="4"/>
        <v>1.2670020000000002</v>
      </c>
      <c r="T13" s="38">
        <f t="shared" si="10"/>
        <v>26.070000000000004</v>
      </c>
    </row>
    <row r="14" spans="1:20">
      <c r="A14" s="8" t="s">
        <v>56</v>
      </c>
      <c r="B14" s="205">
        <v>26.07</v>
      </c>
      <c r="C14" s="205">
        <v>26.07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10.876404000000001</v>
      </c>
      <c r="J14" s="22">
        <f t="shared" si="6"/>
        <v>6.0821309999999995</v>
      </c>
      <c r="K14" s="22">
        <f t="shared" si="7"/>
        <v>7.8444629999999993</v>
      </c>
      <c r="L14" s="22">
        <f t="shared" si="8"/>
        <v>1.2670020000000002</v>
      </c>
      <c r="M14" s="156">
        <f t="shared" si="9"/>
        <v>26.070000000000004</v>
      </c>
      <c r="N14" s="23"/>
      <c r="P14" s="38">
        <f t="shared" si="1"/>
        <v>10.876404000000001</v>
      </c>
      <c r="Q14" s="38">
        <f t="shared" si="2"/>
        <v>6.0821309999999995</v>
      </c>
      <c r="R14" s="38">
        <f t="shared" si="3"/>
        <v>7.8444629999999993</v>
      </c>
      <c r="S14" s="38">
        <f t="shared" si="4"/>
        <v>1.2670020000000002</v>
      </c>
      <c r="T14" s="38">
        <f t="shared" si="10"/>
        <v>26.070000000000004</v>
      </c>
    </row>
    <row r="15" spans="1:20">
      <c r="A15" s="8" t="s">
        <v>57</v>
      </c>
      <c r="B15" s="205">
        <v>26.07</v>
      </c>
      <c r="C15" s="205">
        <v>26.07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10.876404000000001</v>
      </c>
      <c r="J15" s="22">
        <f t="shared" si="6"/>
        <v>6.0821309999999995</v>
      </c>
      <c r="K15" s="22">
        <f t="shared" si="7"/>
        <v>7.8444629999999993</v>
      </c>
      <c r="L15" s="22">
        <f t="shared" si="8"/>
        <v>1.2670020000000002</v>
      </c>
      <c r="M15" s="156">
        <f t="shared" si="9"/>
        <v>26.070000000000004</v>
      </c>
      <c r="N15" s="23"/>
      <c r="P15" s="38">
        <f t="shared" si="1"/>
        <v>10.876404000000001</v>
      </c>
      <c r="Q15" s="38">
        <f t="shared" si="2"/>
        <v>6.0821309999999995</v>
      </c>
      <c r="R15" s="38">
        <f t="shared" si="3"/>
        <v>7.8444629999999993</v>
      </c>
      <c r="S15" s="38">
        <f t="shared" si="4"/>
        <v>1.2670020000000002</v>
      </c>
      <c r="T15" s="38">
        <f t="shared" si="10"/>
        <v>26.070000000000004</v>
      </c>
    </row>
    <row r="16" spans="1:20">
      <c r="A16" s="8" t="s">
        <v>58</v>
      </c>
      <c r="B16" s="205">
        <v>26.07</v>
      </c>
      <c r="C16" s="205">
        <v>26.07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10.876404000000001</v>
      </c>
      <c r="J16" s="22">
        <f t="shared" si="6"/>
        <v>6.0821309999999995</v>
      </c>
      <c r="K16" s="22">
        <f t="shared" si="7"/>
        <v>7.8444629999999993</v>
      </c>
      <c r="L16" s="22">
        <f t="shared" si="8"/>
        <v>1.2670020000000002</v>
      </c>
      <c r="M16" s="156">
        <f t="shared" si="9"/>
        <v>26.070000000000004</v>
      </c>
      <c r="N16" s="23"/>
      <c r="P16" s="38">
        <f t="shared" si="1"/>
        <v>10.876404000000001</v>
      </c>
      <c r="Q16" s="38">
        <f t="shared" si="2"/>
        <v>6.0821309999999995</v>
      </c>
      <c r="R16" s="38">
        <f t="shared" si="3"/>
        <v>7.8444629999999993</v>
      </c>
      <c r="S16" s="38">
        <f t="shared" si="4"/>
        <v>1.2670020000000002</v>
      </c>
      <c r="T16" s="38">
        <f t="shared" si="10"/>
        <v>26.070000000000004</v>
      </c>
    </row>
    <row r="17" spans="1:20">
      <c r="A17" s="8" t="s">
        <v>59</v>
      </c>
      <c r="B17" s="205">
        <v>26.07</v>
      </c>
      <c r="C17" s="205">
        <v>26.07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10.876404000000001</v>
      </c>
      <c r="J17" s="22">
        <f t="shared" si="6"/>
        <v>6.0821309999999995</v>
      </c>
      <c r="K17" s="22">
        <f t="shared" si="7"/>
        <v>7.8444629999999993</v>
      </c>
      <c r="L17" s="22">
        <f t="shared" si="8"/>
        <v>1.2670020000000002</v>
      </c>
      <c r="M17" s="156">
        <f t="shared" si="9"/>
        <v>26.070000000000004</v>
      </c>
      <c r="N17" s="23"/>
      <c r="P17" s="38">
        <f t="shared" si="1"/>
        <v>10.876404000000001</v>
      </c>
      <c r="Q17" s="38">
        <f t="shared" si="2"/>
        <v>6.0821309999999995</v>
      </c>
      <c r="R17" s="38">
        <f t="shared" si="3"/>
        <v>7.8444629999999993</v>
      </c>
      <c r="S17" s="38">
        <f t="shared" si="4"/>
        <v>1.2670020000000002</v>
      </c>
      <c r="T17" s="38">
        <f t="shared" si="10"/>
        <v>26.070000000000004</v>
      </c>
    </row>
    <row r="18" spans="1:20">
      <c r="A18" s="8" t="s">
        <v>60</v>
      </c>
      <c r="B18" s="205">
        <v>26.07</v>
      </c>
      <c r="C18" s="205">
        <v>26.07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10.876404000000001</v>
      </c>
      <c r="J18" s="22">
        <f t="shared" si="6"/>
        <v>6.0821309999999995</v>
      </c>
      <c r="K18" s="22">
        <f t="shared" si="7"/>
        <v>7.8444629999999993</v>
      </c>
      <c r="L18" s="22">
        <f t="shared" si="8"/>
        <v>1.2670020000000002</v>
      </c>
      <c r="M18" s="156">
        <f t="shared" si="9"/>
        <v>26.070000000000004</v>
      </c>
      <c r="N18" s="23"/>
      <c r="P18" s="38">
        <f t="shared" si="1"/>
        <v>10.876404000000001</v>
      </c>
      <c r="Q18" s="38">
        <f t="shared" si="2"/>
        <v>6.0821309999999995</v>
      </c>
      <c r="R18" s="38">
        <f t="shared" si="3"/>
        <v>7.8444629999999993</v>
      </c>
      <c r="S18" s="38">
        <f t="shared" si="4"/>
        <v>1.2670020000000002</v>
      </c>
      <c r="T18" s="38">
        <f t="shared" si="10"/>
        <v>26.070000000000004</v>
      </c>
    </row>
    <row r="19" spans="1:20">
      <c r="A19" s="8" t="s">
        <v>61</v>
      </c>
      <c r="B19" s="205">
        <v>26.07</v>
      </c>
      <c r="C19" s="205">
        <v>26.07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10.876404000000001</v>
      </c>
      <c r="J19" s="22">
        <f t="shared" si="6"/>
        <v>6.0821309999999995</v>
      </c>
      <c r="K19" s="22">
        <f t="shared" si="7"/>
        <v>7.8444629999999993</v>
      </c>
      <c r="L19" s="22">
        <f t="shared" si="8"/>
        <v>1.2670020000000002</v>
      </c>
      <c r="M19" s="156">
        <f t="shared" si="9"/>
        <v>26.070000000000004</v>
      </c>
      <c r="N19" s="23"/>
      <c r="P19" s="38">
        <f t="shared" si="1"/>
        <v>10.876404000000001</v>
      </c>
      <c r="Q19" s="38">
        <f t="shared" si="2"/>
        <v>6.0821309999999995</v>
      </c>
      <c r="R19" s="38">
        <f t="shared" si="3"/>
        <v>7.8444629999999993</v>
      </c>
      <c r="S19" s="38">
        <f t="shared" si="4"/>
        <v>1.2670020000000002</v>
      </c>
      <c r="T19" s="38">
        <f t="shared" si="10"/>
        <v>26.070000000000004</v>
      </c>
    </row>
    <row r="20" spans="1:20">
      <c r="A20" s="8" t="s">
        <v>62</v>
      </c>
      <c r="B20" s="205">
        <v>26.07</v>
      </c>
      <c r="C20" s="205">
        <v>26.07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10.876404000000001</v>
      </c>
      <c r="J20" s="22">
        <f t="shared" si="6"/>
        <v>6.0821309999999995</v>
      </c>
      <c r="K20" s="22">
        <f t="shared" si="7"/>
        <v>7.8444629999999993</v>
      </c>
      <c r="L20" s="22">
        <f t="shared" si="8"/>
        <v>1.2670020000000002</v>
      </c>
      <c r="M20" s="156">
        <f t="shared" si="9"/>
        <v>26.070000000000004</v>
      </c>
      <c r="N20" s="23"/>
      <c r="P20" s="38">
        <f t="shared" si="1"/>
        <v>10.876404000000001</v>
      </c>
      <c r="Q20" s="38">
        <f t="shared" si="2"/>
        <v>6.0821309999999995</v>
      </c>
      <c r="R20" s="38">
        <f t="shared" si="3"/>
        <v>7.8444629999999993</v>
      </c>
      <c r="S20" s="38">
        <f t="shared" si="4"/>
        <v>1.2670020000000002</v>
      </c>
      <c r="T20" s="38">
        <f t="shared" si="10"/>
        <v>26.070000000000004</v>
      </c>
    </row>
    <row r="21" spans="1:20">
      <c r="A21" s="8" t="s">
        <v>63</v>
      </c>
      <c r="B21" s="205">
        <v>26.07</v>
      </c>
      <c r="C21" s="205">
        <v>26.07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10.876404000000001</v>
      </c>
      <c r="J21" s="22">
        <f t="shared" si="6"/>
        <v>6.0821309999999995</v>
      </c>
      <c r="K21" s="22">
        <f t="shared" si="7"/>
        <v>7.8444629999999993</v>
      </c>
      <c r="L21" s="22">
        <f t="shared" si="8"/>
        <v>1.2670020000000002</v>
      </c>
      <c r="M21" s="156">
        <f t="shared" si="9"/>
        <v>26.070000000000004</v>
      </c>
      <c r="N21" s="23"/>
      <c r="P21" s="38">
        <f t="shared" si="1"/>
        <v>10.876404000000001</v>
      </c>
      <c r="Q21" s="38">
        <f t="shared" si="2"/>
        <v>6.0821309999999995</v>
      </c>
      <c r="R21" s="38">
        <f t="shared" si="3"/>
        <v>7.8444629999999993</v>
      </c>
      <c r="S21" s="38">
        <f t="shared" si="4"/>
        <v>1.2670020000000002</v>
      </c>
      <c r="T21" s="38">
        <f t="shared" si="10"/>
        <v>26.070000000000004</v>
      </c>
    </row>
    <row r="22" spans="1:20">
      <c r="A22" s="8" t="s">
        <v>64</v>
      </c>
      <c r="B22" s="205">
        <v>26.07</v>
      </c>
      <c r="C22" s="205">
        <v>26.07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10.876404000000001</v>
      </c>
      <c r="J22" s="22">
        <f t="shared" si="6"/>
        <v>6.0821309999999995</v>
      </c>
      <c r="K22" s="22">
        <f t="shared" si="7"/>
        <v>7.8444629999999993</v>
      </c>
      <c r="L22" s="22">
        <f t="shared" si="8"/>
        <v>1.2670020000000002</v>
      </c>
      <c r="M22" s="156">
        <f t="shared" si="9"/>
        <v>26.070000000000004</v>
      </c>
      <c r="N22" s="23"/>
      <c r="P22" s="38">
        <f t="shared" si="1"/>
        <v>10.876404000000001</v>
      </c>
      <c r="Q22" s="38">
        <f t="shared" si="2"/>
        <v>6.0821309999999995</v>
      </c>
      <c r="R22" s="38">
        <f t="shared" si="3"/>
        <v>7.8444629999999993</v>
      </c>
      <c r="S22" s="38">
        <f t="shared" si="4"/>
        <v>1.2670020000000002</v>
      </c>
      <c r="T22" s="38">
        <f t="shared" si="10"/>
        <v>26.070000000000004</v>
      </c>
    </row>
    <row r="23" spans="1:20">
      <c r="A23" s="8" t="s">
        <v>65</v>
      </c>
      <c r="B23" s="205">
        <v>26.07</v>
      </c>
      <c r="C23" s="205">
        <v>26.07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10.876404000000001</v>
      </c>
      <c r="J23" s="22">
        <f t="shared" si="6"/>
        <v>6.0821309999999995</v>
      </c>
      <c r="K23" s="22">
        <f t="shared" si="7"/>
        <v>7.8444629999999993</v>
      </c>
      <c r="L23" s="22">
        <f t="shared" si="8"/>
        <v>1.2670020000000002</v>
      </c>
      <c r="M23" s="156">
        <f t="shared" si="9"/>
        <v>26.070000000000004</v>
      </c>
      <c r="N23" s="23"/>
      <c r="P23" s="38">
        <f t="shared" si="1"/>
        <v>10.876404000000001</v>
      </c>
      <c r="Q23" s="38">
        <f t="shared" si="2"/>
        <v>6.0821309999999995</v>
      </c>
      <c r="R23" s="38">
        <f t="shared" si="3"/>
        <v>7.8444629999999993</v>
      </c>
      <c r="S23" s="38">
        <f t="shared" si="4"/>
        <v>1.2670020000000002</v>
      </c>
      <c r="T23" s="38">
        <f t="shared" si="10"/>
        <v>26.070000000000004</v>
      </c>
    </row>
    <row r="24" spans="1:20">
      <c r="A24" s="8" t="s">
        <v>66</v>
      </c>
      <c r="B24" s="205">
        <v>26.07</v>
      </c>
      <c r="C24" s="205">
        <v>26.07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10.876404000000001</v>
      </c>
      <c r="J24" s="22">
        <f t="shared" si="6"/>
        <v>6.0821309999999995</v>
      </c>
      <c r="K24" s="22">
        <f t="shared" si="7"/>
        <v>7.8444629999999993</v>
      </c>
      <c r="L24" s="22">
        <f t="shared" si="8"/>
        <v>1.2670020000000002</v>
      </c>
      <c r="M24" s="156">
        <f t="shared" si="9"/>
        <v>26.070000000000004</v>
      </c>
      <c r="N24" s="23"/>
      <c r="P24" s="38">
        <f t="shared" si="1"/>
        <v>10.876404000000001</v>
      </c>
      <c r="Q24" s="38">
        <f t="shared" si="2"/>
        <v>6.0821309999999995</v>
      </c>
      <c r="R24" s="38">
        <f t="shared" si="3"/>
        <v>7.8444629999999993</v>
      </c>
      <c r="S24" s="38">
        <f t="shared" si="4"/>
        <v>1.2670020000000002</v>
      </c>
      <c r="T24" s="38">
        <f t="shared" si="10"/>
        <v>26.070000000000004</v>
      </c>
    </row>
    <row r="25" spans="1:20">
      <c r="A25" s="8" t="s">
        <v>67</v>
      </c>
      <c r="B25" s="205">
        <v>26.07</v>
      </c>
      <c r="C25" s="205">
        <v>26.07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10.876404000000001</v>
      </c>
      <c r="J25" s="22">
        <f t="shared" si="6"/>
        <v>6.0821309999999995</v>
      </c>
      <c r="K25" s="22">
        <f t="shared" si="7"/>
        <v>7.8444629999999993</v>
      </c>
      <c r="L25" s="22">
        <f t="shared" si="8"/>
        <v>1.2670020000000002</v>
      </c>
      <c r="M25" s="156">
        <f t="shared" si="9"/>
        <v>26.070000000000004</v>
      </c>
      <c r="N25" s="23"/>
      <c r="P25" s="38">
        <f t="shared" si="1"/>
        <v>10.876404000000001</v>
      </c>
      <c r="Q25" s="38">
        <f t="shared" si="2"/>
        <v>6.0821309999999995</v>
      </c>
      <c r="R25" s="38">
        <f t="shared" si="3"/>
        <v>7.8444629999999993</v>
      </c>
      <c r="S25" s="38">
        <f t="shared" si="4"/>
        <v>1.2670020000000002</v>
      </c>
      <c r="T25" s="38">
        <f t="shared" si="10"/>
        <v>26.070000000000004</v>
      </c>
    </row>
    <row r="26" spans="1:20">
      <c r="A26" s="8" t="s">
        <v>68</v>
      </c>
      <c r="B26" s="205">
        <v>26.07</v>
      </c>
      <c r="C26" s="205">
        <v>26.07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10.876404000000001</v>
      </c>
      <c r="J26" s="22">
        <f t="shared" si="6"/>
        <v>6.0821309999999995</v>
      </c>
      <c r="K26" s="22">
        <f t="shared" si="7"/>
        <v>7.8444629999999993</v>
      </c>
      <c r="L26" s="22">
        <f t="shared" si="8"/>
        <v>1.2670020000000002</v>
      </c>
      <c r="M26" s="156">
        <f t="shared" si="9"/>
        <v>26.070000000000004</v>
      </c>
      <c r="N26" s="23"/>
      <c r="P26" s="38">
        <f t="shared" si="1"/>
        <v>10.876404000000001</v>
      </c>
      <c r="Q26" s="38">
        <f t="shared" si="2"/>
        <v>6.0821309999999995</v>
      </c>
      <c r="R26" s="38">
        <f t="shared" si="3"/>
        <v>7.8444629999999993</v>
      </c>
      <c r="S26" s="38">
        <f t="shared" si="4"/>
        <v>1.2670020000000002</v>
      </c>
      <c r="T26" s="38">
        <f t="shared" si="10"/>
        <v>26.070000000000004</v>
      </c>
    </row>
    <row r="27" spans="1:20">
      <c r="A27" s="8" t="s">
        <v>69</v>
      </c>
      <c r="B27" s="205">
        <v>26.07</v>
      </c>
      <c r="C27" s="205">
        <v>26.07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10.876404000000001</v>
      </c>
      <c r="J27" s="22">
        <f t="shared" si="6"/>
        <v>6.0821309999999995</v>
      </c>
      <c r="K27" s="22">
        <f t="shared" si="7"/>
        <v>7.8444629999999993</v>
      </c>
      <c r="L27" s="22">
        <f t="shared" si="8"/>
        <v>1.2670020000000002</v>
      </c>
      <c r="M27" s="156">
        <f t="shared" si="9"/>
        <v>26.070000000000004</v>
      </c>
      <c r="N27" s="23"/>
      <c r="P27" s="38">
        <f t="shared" si="1"/>
        <v>10.876404000000001</v>
      </c>
      <c r="Q27" s="38">
        <f t="shared" si="2"/>
        <v>6.0821309999999995</v>
      </c>
      <c r="R27" s="38">
        <f t="shared" si="3"/>
        <v>7.8444629999999993</v>
      </c>
      <c r="S27" s="38">
        <f t="shared" si="4"/>
        <v>1.2670020000000002</v>
      </c>
      <c r="T27" s="38">
        <f t="shared" si="10"/>
        <v>26.070000000000004</v>
      </c>
    </row>
    <row r="28" spans="1:20">
      <c r="A28" s="8" t="s">
        <v>70</v>
      </c>
      <c r="B28" s="205">
        <v>26.07</v>
      </c>
      <c r="C28" s="205">
        <v>26.07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10.876404000000001</v>
      </c>
      <c r="J28" s="22">
        <f t="shared" si="6"/>
        <v>6.0821309999999995</v>
      </c>
      <c r="K28" s="22">
        <f t="shared" si="7"/>
        <v>7.8444629999999993</v>
      </c>
      <c r="L28" s="22">
        <f t="shared" si="8"/>
        <v>1.2670020000000002</v>
      </c>
      <c r="M28" s="156">
        <f t="shared" si="9"/>
        <v>26.070000000000004</v>
      </c>
      <c r="N28" s="23"/>
      <c r="P28" s="38">
        <f t="shared" si="1"/>
        <v>10.876404000000001</v>
      </c>
      <c r="Q28" s="38">
        <f t="shared" si="2"/>
        <v>6.0821309999999995</v>
      </c>
      <c r="R28" s="38">
        <f t="shared" si="3"/>
        <v>7.8444629999999993</v>
      </c>
      <c r="S28" s="38">
        <f t="shared" si="4"/>
        <v>1.2670020000000002</v>
      </c>
      <c r="T28" s="38">
        <f t="shared" si="10"/>
        <v>26.070000000000004</v>
      </c>
    </row>
    <row r="29" spans="1:20">
      <c r="A29" s="8" t="s">
        <v>71</v>
      </c>
      <c r="B29" s="205">
        <v>26.07</v>
      </c>
      <c r="C29" s="205">
        <v>26.07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10.876404000000001</v>
      </c>
      <c r="J29" s="22">
        <f t="shared" si="6"/>
        <v>6.0821309999999995</v>
      </c>
      <c r="K29" s="22">
        <f t="shared" si="7"/>
        <v>7.8444629999999993</v>
      </c>
      <c r="L29" s="22">
        <f t="shared" si="8"/>
        <v>1.2670020000000002</v>
      </c>
      <c r="M29" s="156">
        <f t="shared" si="9"/>
        <v>26.070000000000004</v>
      </c>
      <c r="N29" s="23"/>
      <c r="P29" s="38">
        <f t="shared" si="1"/>
        <v>10.876404000000001</v>
      </c>
      <c r="Q29" s="38">
        <f t="shared" si="2"/>
        <v>6.0821309999999995</v>
      </c>
      <c r="R29" s="38">
        <f t="shared" si="3"/>
        <v>7.8444629999999993</v>
      </c>
      <c r="S29" s="38">
        <f t="shared" si="4"/>
        <v>1.2670020000000002</v>
      </c>
      <c r="T29" s="38">
        <f t="shared" si="10"/>
        <v>26.070000000000004</v>
      </c>
    </row>
    <row r="30" spans="1:20">
      <c r="A30" s="8" t="s">
        <v>72</v>
      </c>
      <c r="B30" s="205">
        <v>26.07</v>
      </c>
      <c r="C30" s="205">
        <v>26.07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10.876404000000001</v>
      </c>
      <c r="J30" s="22">
        <f t="shared" si="6"/>
        <v>6.0821309999999995</v>
      </c>
      <c r="K30" s="22">
        <f t="shared" si="7"/>
        <v>7.8444629999999993</v>
      </c>
      <c r="L30" s="22">
        <f t="shared" si="8"/>
        <v>1.2670020000000002</v>
      </c>
      <c r="M30" s="156">
        <f t="shared" si="9"/>
        <v>26.070000000000004</v>
      </c>
      <c r="N30" s="23"/>
      <c r="P30" s="38">
        <f t="shared" si="1"/>
        <v>10.876404000000001</v>
      </c>
      <c r="Q30" s="38">
        <f t="shared" si="2"/>
        <v>6.0821309999999995</v>
      </c>
      <c r="R30" s="38">
        <f t="shared" si="3"/>
        <v>7.8444629999999993</v>
      </c>
      <c r="S30" s="38">
        <f t="shared" si="4"/>
        <v>1.2670020000000002</v>
      </c>
      <c r="T30" s="38">
        <f t="shared" si="10"/>
        <v>26.070000000000004</v>
      </c>
    </row>
    <row r="31" spans="1:20">
      <c r="A31" s="8" t="s">
        <v>73</v>
      </c>
      <c r="B31" s="205">
        <v>26.07</v>
      </c>
      <c r="C31" s="205">
        <v>26.07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10.876404000000001</v>
      </c>
      <c r="J31" s="22">
        <f t="shared" si="6"/>
        <v>6.0821309999999995</v>
      </c>
      <c r="K31" s="22">
        <f t="shared" si="7"/>
        <v>7.8444629999999993</v>
      </c>
      <c r="L31" s="22">
        <f t="shared" si="8"/>
        <v>1.2670020000000002</v>
      </c>
      <c r="M31" s="156">
        <f t="shared" si="9"/>
        <v>26.070000000000004</v>
      </c>
      <c r="N31" s="23"/>
      <c r="P31" s="38">
        <f t="shared" si="1"/>
        <v>10.876404000000001</v>
      </c>
      <c r="Q31" s="38">
        <f t="shared" si="2"/>
        <v>6.0821309999999995</v>
      </c>
      <c r="R31" s="38">
        <f t="shared" si="3"/>
        <v>7.8444629999999993</v>
      </c>
      <c r="S31" s="38">
        <f t="shared" si="4"/>
        <v>1.2670020000000002</v>
      </c>
      <c r="T31" s="38">
        <f t="shared" si="10"/>
        <v>26.070000000000004</v>
      </c>
    </row>
    <row r="32" spans="1:20">
      <c r="A32" s="8" t="s">
        <v>74</v>
      </c>
      <c r="B32" s="205">
        <v>26.07</v>
      </c>
      <c r="C32" s="205">
        <v>26.07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10.876404000000001</v>
      </c>
      <c r="J32" s="22">
        <f t="shared" si="6"/>
        <v>6.0821309999999995</v>
      </c>
      <c r="K32" s="22">
        <f t="shared" si="7"/>
        <v>7.8444629999999993</v>
      </c>
      <c r="L32" s="22">
        <f t="shared" si="8"/>
        <v>1.2670020000000002</v>
      </c>
      <c r="M32" s="156">
        <f t="shared" si="9"/>
        <v>26.070000000000004</v>
      </c>
      <c r="N32" s="23"/>
      <c r="P32" s="38">
        <f t="shared" si="1"/>
        <v>10.876404000000001</v>
      </c>
      <c r="Q32" s="38">
        <f t="shared" si="2"/>
        <v>6.0821309999999995</v>
      </c>
      <c r="R32" s="38">
        <f t="shared" si="3"/>
        <v>7.8444629999999993</v>
      </c>
      <c r="S32" s="38">
        <f t="shared" si="4"/>
        <v>1.2670020000000002</v>
      </c>
      <c r="T32" s="38">
        <f t="shared" si="10"/>
        <v>26.070000000000004</v>
      </c>
    </row>
    <row r="33" spans="1:20">
      <c r="A33" s="8" t="s">
        <v>75</v>
      </c>
      <c r="B33" s="205">
        <v>26.07</v>
      </c>
      <c r="C33" s="205">
        <v>26.07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10.876404000000001</v>
      </c>
      <c r="J33" s="22">
        <f t="shared" si="6"/>
        <v>6.0821309999999995</v>
      </c>
      <c r="K33" s="22">
        <f t="shared" si="7"/>
        <v>7.8444629999999993</v>
      </c>
      <c r="L33" s="22">
        <f t="shared" si="8"/>
        <v>1.2670020000000002</v>
      </c>
      <c r="M33" s="156">
        <f t="shared" si="9"/>
        <v>26.070000000000004</v>
      </c>
      <c r="N33" s="23"/>
      <c r="P33" s="38">
        <f t="shared" si="1"/>
        <v>10.876404000000001</v>
      </c>
      <c r="Q33" s="38">
        <f t="shared" si="2"/>
        <v>6.0821309999999995</v>
      </c>
      <c r="R33" s="38">
        <f t="shared" si="3"/>
        <v>7.8444629999999993</v>
      </c>
      <c r="S33" s="38">
        <f t="shared" si="4"/>
        <v>1.2670020000000002</v>
      </c>
      <c r="T33" s="38">
        <f t="shared" si="10"/>
        <v>26.070000000000004</v>
      </c>
    </row>
    <row r="34" spans="1:20">
      <c r="A34" s="8" t="s">
        <v>76</v>
      </c>
      <c r="B34" s="205">
        <v>26.07</v>
      </c>
      <c r="C34" s="205">
        <v>26.07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10.876404000000001</v>
      </c>
      <c r="J34" s="22">
        <f t="shared" si="6"/>
        <v>6.0821309999999995</v>
      </c>
      <c r="K34" s="22">
        <f t="shared" si="7"/>
        <v>7.8444629999999993</v>
      </c>
      <c r="L34" s="22">
        <f t="shared" si="8"/>
        <v>1.2670020000000002</v>
      </c>
      <c r="M34" s="156">
        <f t="shared" si="9"/>
        <v>26.070000000000004</v>
      </c>
      <c r="N34" s="23"/>
      <c r="P34" s="38">
        <f t="shared" si="1"/>
        <v>10.876404000000001</v>
      </c>
      <c r="Q34" s="38">
        <f t="shared" si="2"/>
        <v>6.0821309999999995</v>
      </c>
      <c r="R34" s="38">
        <f t="shared" si="3"/>
        <v>7.8444629999999993</v>
      </c>
      <c r="S34" s="38">
        <f t="shared" si="4"/>
        <v>1.2670020000000002</v>
      </c>
      <c r="T34" s="38">
        <f t="shared" si="10"/>
        <v>26.070000000000004</v>
      </c>
    </row>
    <row r="35" spans="1:20">
      <c r="A35" s="8" t="s">
        <v>77</v>
      </c>
      <c r="B35" s="205">
        <v>26.07</v>
      </c>
      <c r="C35" s="205">
        <v>26.07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10.876404000000001</v>
      </c>
      <c r="J35" s="22">
        <f t="shared" si="6"/>
        <v>6.0821309999999995</v>
      </c>
      <c r="K35" s="22">
        <f t="shared" si="7"/>
        <v>7.8444629999999993</v>
      </c>
      <c r="L35" s="22">
        <f t="shared" si="8"/>
        <v>1.2670020000000002</v>
      </c>
      <c r="M35" s="156">
        <f t="shared" si="9"/>
        <v>26.070000000000004</v>
      </c>
      <c r="N35" s="23"/>
      <c r="P35" s="38">
        <f t="shared" ref="P35:P66" si="12">I35</f>
        <v>10.876404000000001</v>
      </c>
      <c r="Q35" s="38">
        <f t="shared" ref="Q35:Q66" si="13">J35</f>
        <v>6.0821309999999995</v>
      </c>
      <c r="R35" s="38">
        <f t="shared" ref="R35:R66" si="14">K35</f>
        <v>7.8444629999999993</v>
      </c>
      <c r="S35" s="38">
        <f t="shared" ref="S35:S66" si="15">L35</f>
        <v>1.2670020000000002</v>
      </c>
      <c r="T35" s="38">
        <f t="shared" si="10"/>
        <v>26.070000000000004</v>
      </c>
    </row>
    <row r="36" spans="1:20">
      <c r="A36" s="8" t="s">
        <v>78</v>
      </c>
      <c r="B36" s="205">
        <v>26.07</v>
      </c>
      <c r="C36" s="205">
        <v>26.07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10.876404000000001</v>
      </c>
      <c r="J36" s="22">
        <f t="shared" si="6"/>
        <v>6.0821309999999995</v>
      </c>
      <c r="K36" s="22">
        <f t="shared" si="7"/>
        <v>7.8444629999999993</v>
      </c>
      <c r="L36" s="22">
        <f t="shared" si="8"/>
        <v>1.2670020000000002</v>
      </c>
      <c r="M36" s="156">
        <f t="shared" si="9"/>
        <v>26.070000000000004</v>
      </c>
      <c r="N36" s="23"/>
      <c r="P36" s="38">
        <f t="shared" si="12"/>
        <v>10.876404000000001</v>
      </c>
      <c r="Q36" s="38">
        <f t="shared" si="13"/>
        <v>6.0821309999999995</v>
      </c>
      <c r="R36" s="38">
        <f t="shared" si="14"/>
        <v>7.8444629999999993</v>
      </c>
      <c r="S36" s="38">
        <f t="shared" si="15"/>
        <v>1.2670020000000002</v>
      </c>
      <c r="T36" s="38">
        <f t="shared" si="10"/>
        <v>26.070000000000004</v>
      </c>
    </row>
    <row r="37" spans="1:20">
      <c r="A37" s="8" t="s">
        <v>79</v>
      </c>
      <c r="B37" s="205">
        <v>26.07</v>
      </c>
      <c r="C37" s="205">
        <v>26.07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10.876404000000001</v>
      </c>
      <c r="J37" s="22">
        <f t="shared" si="6"/>
        <v>6.0821309999999995</v>
      </c>
      <c r="K37" s="22">
        <f t="shared" si="7"/>
        <v>7.8444629999999993</v>
      </c>
      <c r="L37" s="22">
        <f t="shared" si="8"/>
        <v>1.2670020000000002</v>
      </c>
      <c r="M37" s="156">
        <f t="shared" si="9"/>
        <v>26.070000000000004</v>
      </c>
      <c r="N37" s="23"/>
      <c r="P37" s="38">
        <f t="shared" si="12"/>
        <v>10.876404000000001</v>
      </c>
      <c r="Q37" s="38">
        <f t="shared" si="13"/>
        <v>6.0821309999999995</v>
      </c>
      <c r="R37" s="38">
        <f t="shared" si="14"/>
        <v>7.8444629999999993</v>
      </c>
      <c r="S37" s="38">
        <f t="shared" si="15"/>
        <v>1.2670020000000002</v>
      </c>
      <c r="T37" s="38">
        <f t="shared" si="10"/>
        <v>26.070000000000004</v>
      </c>
    </row>
    <row r="38" spans="1:20">
      <c r="A38" s="8" t="s">
        <v>80</v>
      </c>
      <c r="B38" s="205">
        <v>26.07</v>
      </c>
      <c r="C38" s="205">
        <v>26.07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10.876404000000001</v>
      </c>
      <c r="J38" s="22">
        <f t="shared" si="6"/>
        <v>6.0821309999999995</v>
      </c>
      <c r="K38" s="22">
        <f t="shared" si="7"/>
        <v>7.8444629999999993</v>
      </c>
      <c r="L38" s="22">
        <f t="shared" si="8"/>
        <v>1.2670020000000002</v>
      </c>
      <c r="M38" s="156">
        <f t="shared" si="9"/>
        <v>26.070000000000004</v>
      </c>
      <c r="N38" s="23"/>
      <c r="P38" s="38">
        <f t="shared" si="12"/>
        <v>10.876404000000001</v>
      </c>
      <c r="Q38" s="38">
        <f t="shared" si="13"/>
        <v>6.0821309999999995</v>
      </c>
      <c r="R38" s="38">
        <f t="shared" si="14"/>
        <v>7.8444629999999993</v>
      </c>
      <c r="S38" s="38">
        <f t="shared" si="15"/>
        <v>1.2670020000000002</v>
      </c>
      <c r="T38" s="38">
        <f t="shared" si="10"/>
        <v>26.070000000000004</v>
      </c>
    </row>
    <row r="39" spans="1:20">
      <c r="A39" s="8" t="s">
        <v>81</v>
      </c>
      <c r="B39" s="205">
        <v>26.07</v>
      </c>
      <c r="C39" s="205">
        <v>26.07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10.876404000000001</v>
      </c>
      <c r="J39" s="22">
        <f t="shared" si="6"/>
        <v>6.0821309999999995</v>
      </c>
      <c r="K39" s="22">
        <f t="shared" si="7"/>
        <v>7.8444629999999993</v>
      </c>
      <c r="L39" s="22">
        <f t="shared" si="8"/>
        <v>1.2670020000000002</v>
      </c>
      <c r="M39" s="156">
        <f t="shared" si="9"/>
        <v>26.070000000000004</v>
      </c>
      <c r="N39" s="23"/>
      <c r="P39" s="38">
        <f t="shared" si="12"/>
        <v>10.876404000000001</v>
      </c>
      <c r="Q39" s="38">
        <f t="shared" si="13"/>
        <v>6.0821309999999995</v>
      </c>
      <c r="R39" s="38">
        <f t="shared" si="14"/>
        <v>7.8444629999999993</v>
      </c>
      <c r="S39" s="38">
        <f t="shared" si="15"/>
        <v>1.2670020000000002</v>
      </c>
      <c r="T39" s="38">
        <f t="shared" si="10"/>
        <v>26.070000000000004</v>
      </c>
    </row>
    <row r="40" spans="1:20">
      <c r="A40" s="8" t="s">
        <v>82</v>
      </c>
      <c r="B40" s="205">
        <v>26.07</v>
      </c>
      <c r="C40" s="205">
        <v>26.07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10.876404000000001</v>
      </c>
      <c r="J40" s="22">
        <f t="shared" si="6"/>
        <v>6.0821309999999995</v>
      </c>
      <c r="K40" s="22">
        <f t="shared" si="7"/>
        <v>7.8444629999999993</v>
      </c>
      <c r="L40" s="22">
        <f t="shared" si="8"/>
        <v>1.2670020000000002</v>
      </c>
      <c r="M40" s="156">
        <f t="shared" si="9"/>
        <v>26.070000000000004</v>
      </c>
      <c r="N40" s="23"/>
      <c r="P40" s="38">
        <f t="shared" si="12"/>
        <v>10.876404000000001</v>
      </c>
      <c r="Q40" s="38">
        <f t="shared" si="13"/>
        <v>6.0821309999999995</v>
      </c>
      <c r="R40" s="38">
        <f t="shared" si="14"/>
        <v>7.8444629999999993</v>
      </c>
      <c r="S40" s="38">
        <f t="shared" si="15"/>
        <v>1.2670020000000002</v>
      </c>
      <c r="T40" s="38">
        <f t="shared" si="10"/>
        <v>26.070000000000004</v>
      </c>
    </row>
    <row r="41" spans="1:20">
      <c r="A41" s="8" t="s">
        <v>83</v>
      </c>
      <c r="B41" s="205">
        <v>26.07</v>
      </c>
      <c r="C41" s="205">
        <v>26.07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10.876404000000001</v>
      </c>
      <c r="J41" s="22">
        <f t="shared" si="6"/>
        <v>6.0821309999999995</v>
      </c>
      <c r="K41" s="22">
        <f t="shared" si="7"/>
        <v>7.8444629999999993</v>
      </c>
      <c r="L41" s="22">
        <f t="shared" si="8"/>
        <v>1.2670020000000002</v>
      </c>
      <c r="M41" s="156">
        <f t="shared" si="9"/>
        <v>26.070000000000004</v>
      </c>
      <c r="N41" s="23"/>
      <c r="P41" s="38">
        <f t="shared" si="12"/>
        <v>10.876404000000001</v>
      </c>
      <c r="Q41" s="38">
        <f t="shared" si="13"/>
        <v>6.0821309999999995</v>
      </c>
      <c r="R41" s="38">
        <f t="shared" si="14"/>
        <v>7.8444629999999993</v>
      </c>
      <c r="S41" s="38">
        <f t="shared" si="15"/>
        <v>1.2670020000000002</v>
      </c>
      <c r="T41" s="38">
        <f t="shared" si="10"/>
        <v>26.070000000000004</v>
      </c>
    </row>
    <row r="42" spans="1:20">
      <c r="A42" s="8" t="s">
        <v>84</v>
      </c>
      <c r="B42" s="205">
        <v>26.07</v>
      </c>
      <c r="C42" s="205">
        <v>26.07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10.876404000000001</v>
      </c>
      <c r="J42" s="22">
        <f t="shared" si="6"/>
        <v>6.0821309999999995</v>
      </c>
      <c r="K42" s="22">
        <f t="shared" si="7"/>
        <v>7.8444629999999993</v>
      </c>
      <c r="L42" s="22">
        <f t="shared" si="8"/>
        <v>1.2670020000000002</v>
      </c>
      <c r="M42" s="156">
        <f t="shared" si="9"/>
        <v>26.070000000000004</v>
      </c>
      <c r="N42" s="23"/>
      <c r="P42" s="38">
        <f t="shared" si="12"/>
        <v>10.876404000000001</v>
      </c>
      <c r="Q42" s="38">
        <f t="shared" si="13"/>
        <v>6.0821309999999995</v>
      </c>
      <c r="R42" s="38">
        <f t="shared" si="14"/>
        <v>7.8444629999999993</v>
      </c>
      <c r="S42" s="38">
        <f t="shared" si="15"/>
        <v>1.2670020000000002</v>
      </c>
      <c r="T42" s="38">
        <f t="shared" si="10"/>
        <v>26.070000000000004</v>
      </c>
    </row>
    <row r="43" spans="1:20">
      <c r="A43" s="8" t="s">
        <v>85</v>
      </c>
      <c r="B43" s="205">
        <v>26.07</v>
      </c>
      <c r="C43" s="205">
        <v>26.07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10.876404000000001</v>
      </c>
      <c r="J43" s="22">
        <f t="shared" si="6"/>
        <v>6.0821309999999995</v>
      </c>
      <c r="K43" s="22">
        <f t="shared" si="7"/>
        <v>7.8444629999999993</v>
      </c>
      <c r="L43" s="22">
        <f t="shared" si="8"/>
        <v>1.2670020000000002</v>
      </c>
      <c r="M43" s="156">
        <f t="shared" si="9"/>
        <v>26.070000000000004</v>
      </c>
      <c r="N43" s="23"/>
      <c r="P43" s="38">
        <f t="shared" si="12"/>
        <v>10.876404000000001</v>
      </c>
      <c r="Q43" s="38">
        <f t="shared" si="13"/>
        <v>6.0821309999999995</v>
      </c>
      <c r="R43" s="38">
        <f t="shared" si="14"/>
        <v>7.8444629999999993</v>
      </c>
      <c r="S43" s="38">
        <f t="shared" si="15"/>
        <v>1.2670020000000002</v>
      </c>
      <c r="T43" s="38">
        <f t="shared" si="10"/>
        <v>26.070000000000004</v>
      </c>
    </row>
    <row r="44" spans="1:20">
      <c r="A44" s="8" t="s">
        <v>86</v>
      </c>
      <c r="B44" s="205">
        <v>26.07</v>
      </c>
      <c r="C44" s="205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5">
        <v>0</v>
      </c>
      <c r="C45" s="205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5">
        <v>0</v>
      </c>
      <c r="C46" s="205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5">
        <v>0</v>
      </c>
      <c r="C47" s="205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5">
        <v>0</v>
      </c>
      <c r="C48" s="205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5">
        <v>0</v>
      </c>
      <c r="C49" s="205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5">
        <v>20</v>
      </c>
      <c r="C50" s="205">
        <v>20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8.3439999999999994</v>
      </c>
      <c r="J50" s="22">
        <f t="shared" si="6"/>
        <v>4.6659999999999995</v>
      </c>
      <c r="K50" s="22">
        <f t="shared" si="7"/>
        <v>6.0179999999999998</v>
      </c>
      <c r="L50" s="22">
        <f t="shared" si="8"/>
        <v>0.97199999999999998</v>
      </c>
      <c r="M50" s="156">
        <f t="shared" si="9"/>
        <v>20</v>
      </c>
      <c r="N50" s="23"/>
      <c r="P50" s="38">
        <f t="shared" si="12"/>
        <v>8.3439999999999994</v>
      </c>
      <c r="Q50" s="38">
        <f t="shared" si="13"/>
        <v>4.6659999999999995</v>
      </c>
      <c r="R50" s="38">
        <f t="shared" si="14"/>
        <v>6.0179999999999998</v>
      </c>
      <c r="S50" s="38">
        <f t="shared" si="15"/>
        <v>0.97199999999999998</v>
      </c>
      <c r="T50" s="38">
        <f t="shared" si="10"/>
        <v>20</v>
      </c>
    </row>
    <row r="51" spans="1:20">
      <c r="A51" s="8" t="s">
        <v>93</v>
      </c>
      <c r="B51" s="205">
        <v>20</v>
      </c>
      <c r="C51" s="205">
        <v>20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8.3439999999999994</v>
      </c>
      <c r="J51" s="22">
        <f t="shared" si="6"/>
        <v>4.6659999999999995</v>
      </c>
      <c r="K51" s="22">
        <f t="shared" si="7"/>
        <v>6.0179999999999998</v>
      </c>
      <c r="L51" s="22">
        <f t="shared" si="8"/>
        <v>0.97199999999999998</v>
      </c>
      <c r="M51" s="156">
        <f t="shared" si="9"/>
        <v>20</v>
      </c>
      <c r="N51" s="23"/>
      <c r="P51" s="38">
        <f t="shared" si="12"/>
        <v>8.3439999999999994</v>
      </c>
      <c r="Q51" s="38">
        <f t="shared" si="13"/>
        <v>4.6659999999999995</v>
      </c>
      <c r="R51" s="38">
        <f t="shared" si="14"/>
        <v>6.0179999999999998</v>
      </c>
      <c r="S51" s="38">
        <f t="shared" si="15"/>
        <v>0.97199999999999998</v>
      </c>
      <c r="T51" s="38">
        <f t="shared" si="10"/>
        <v>20</v>
      </c>
    </row>
    <row r="52" spans="1:20">
      <c r="A52" s="8" t="s">
        <v>94</v>
      </c>
      <c r="B52" s="205">
        <v>20</v>
      </c>
      <c r="C52" s="205">
        <v>20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8.3439999999999994</v>
      </c>
      <c r="J52" s="22">
        <f t="shared" si="6"/>
        <v>4.6659999999999995</v>
      </c>
      <c r="K52" s="22">
        <f t="shared" si="7"/>
        <v>6.0179999999999998</v>
      </c>
      <c r="L52" s="22">
        <f t="shared" si="8"/>
        <v>0.97199999999999998</v>
      </c>
      <c r="M52" s="156">
        <f t="shared" si="9"/>
        <v>20</v>
      </c>
      <c r="N52" s="23"/>
      <c r="P52" s="38">
        <f t="shared" si="12"/>
        <v>8.3439999999999994</v>
      </c>
      <c r="Q52" s="38">
        <f t="shared" si="13"/>
        <v>4.6659999999999995</v>
      </c>
      <c r="R52" s="38">
        <f t="shared" si="14"/>
        <v>6.0179999999999998</v>
      </c>
      <c r="S52" s="38">
        <f t="shared" si="15"/>
        <v>0.97199999999999998</v>
      </c>
      <c r="T52" s="38">
        <f t="shared" si="10"/>
        <v>20</v>
      </c>
    </row>
    <row r="53" spans="1:20">
      <c r="A53" s="8" t="s">
        <v>95</v>
      </c>
      <c r="B53" s="205">
        <v>20</v>
      </c>
      <c r="C53" s="205">
        <v>20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8.3439999999999994</v>
      </c>
      <c r="J53" s="22">
        <f t="shared" si="6"/>
        <v>4.6659999999999995</v>
      </c>
      <c r="K53" s="22">
        <f t="shared" si="7"/>
        <v>6.0179999999999998</v>
      </c>
      <c r="L53" s="22">
        <f t="shared" si="8"/>
        <v>0.97199999999999998</v>
      </c>
      <c r="M53" s="156">
        <f t="shared" si="9"/>
        <v>20</v>
      </c>
      <c r="N53" s="23"/>
      <c r="P53" s="38">
        <f t="shared" si="12"/>
        <v>8.3439999999999994</v>
      </c>
      <c r="Q53" s="38">
        <f t="shared" si="13"/>
        <v>4.6659999999999995</v>
      </c>
      <c r="R53" s="38">
        <f t="shared" si="14"/>
        <v>6.0179999999999998</v>
      </c>
      <c r="S53" s="38">
        <f t="shared" si="15"/>
        <v>0.97199999999999998</v>
      </c>
      <c r="T53" s="38">
        <f t="shared" si="10"/>
        <v>20</v>
      </c>
    </row>
    <row r="54" spans="1:20">
      <c r="A54" s="8" t="s">
        <v>96</v>
      </c>
      <c r="B54" s="205">
        <v>20</v>
      </c>
      <c r="C54" s="205">
        <v>20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8.3439999999999994</v>
      </c>
      <c r="J54" s="22">
        <f t="shared" si="6"/>
        <v>4.6659999999999995</v>
      </c>
      <c r="K54" s="22">
        <f t="shared" si="7"/>
        <v>6.0179999999999998</v>
      </c>
      <c r="L54" s="22">
        <f t="shared" si="8"/>
        <v>0.97199999999999998</v>
      </c>
      <c r="M54" s="156">
        <f t="shared" si="9"/>
        <v>20</v>
      </c>
      <c r="N54" s="23"/>
      <c r="P54" s="38">
        <f t="shared" si="12"/>
        <v>8.3439999999999994</v>
      </c>
      <c r="Q54" s="38">
        <f t="shared" si="13"/>
        <v>4.6659999999999995</v>
      </c>
      <c r="R54" s="38">
        <f t="shared" si="14"/>
        <v>6.0179999999999998</v>
      </c>
      <c r="S54" s="38">
        <f t="shared" si="15"/>
        <v>0.97199999999999998</v>
      </c>
      <c r="T54" s="38">
        <f t="shared" si="10"/>
        <v>20</v>
      </c>
    </row>
    <row r="55" spans="1:20">
      <c r="A55" s="8" t="s">
        <v>97</v>
      </c>
      <c r="B55" s="205">
        <v>25.5</v>
      </c>
      <c r="C55" s="205">
        <v>25.5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10.638599999999999</v>
      </c>
      <c r="J55" s="22">
        <f t="shared" si="6"/>
        <v>5.9491499999999995</v>
      </c>
      <c r="K55" s="22">
        <f t="shared" si="7"/>
        <v>7.6729499999999993</v>
      </c>
      <c r="L55" s="22">
        <f t="shared" si="8"/>
        <v>1.2393000000000001</v>
      </c>
      <c r="M55" s="156">
        <f t="shared" si="9"/>
        <v>25.5</v>
      </c>
      <c r="N55" s="23"/>
      <c r="P55" s="38">
        <f t="shared" si="12"/>
        <v>10.638599999999999</v>
      </c>
      <c r="Q55" s="38">
        <f t="shared" si="13"/>
        <v>5.9491499999999995</v>
      </c>
      <c r="R55" s="38">
        <f t="shared" si="14"/>
        <v>7.6729499999999993</v>
      </c>
      <c r="S55" s="38">
        <f t="shared" si="15"/>
        <v>1.2393000000000001</v>
      </c>
      <c r="T55" s="38">
        <f t="shared" si="10"/>
        <v>25.5</v>
      </c>
    </row>
    <row r="56" spans="1:20">
      <c r="A56" s="8" t="s">
        <v>98</v>
      </c>
      <c r="B56" s="205">
        <v>25.5</v>
      </c>
      <c r="C56" s="205">
        <v>25.5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10.638599999999999</v>
      </c>
      <c r="J56" s="22">
        <f t="shared" si="6"/>
        <v>5.9491499999999995</v>
      </c>
      <c r="K56" s="22">
        <f t="shared" si="7"/>
        <v>7.6729499999999993</v>
      </c>
      <c r="L56" s="22">
        <f t="shared" si="8"/>
        <v>1.2393000000000001</v>
      </c>
      <c r="M56" s="156">
        <f t="shared" si="9"/>
        <v>25.5</v>
      </c>
      <c r="N56" s="23"/>
      <c r="P56" s="38">
        <f t="shared" si="12"/>
        <v>10.638599999999999</v>
      </c>
      <c r="Q56" s="38">
        <f t="shared" si="13"/>
        <v>5.9491499999999995</v>
      </c>
      <c r="R56" s="38">
        <f t="shared" si="14"/>
        <v>7.6729499999999993</v>
      </c>
      <c r="S56" s="38">
        <f t="shared" si="15"/>
        <v>1.2393000000000001</v>
      </c>
      <c r="T56" s="38">
        <f t="shared" si="10"/>
        <v>25.5</v>
      </c>
    </row>
    <row r="57" spans="1:20">
      <c r="A57" s="8" t="s">
        <v>99</v>
      </c>
      <c r="B57" s="205">
        <v>25.5</v>
      </c>
      <c r="C57" s="205">
        <v>25.5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10.638599999999999</v>
      </c>
      <c r="J57" s="22">
        <f t="shared" si="6"/>
        <v>5.9491499999999995</v>
      </c>
      <c r="K57" s="22">
        <f t="shared" si="7"/>
        <v>7.6729499999999993</v>
      </c>
      <c r="L57" s="22">
        <f t="shared" si="8"/>
        <v>1.2393000000000001</v>
      </c>
      <c r="M57" s="156">
        <f t="shared" si="9"/>
        <v>25.5</v>
      </c>
      <c r="N57" s="23"/>
      <c r="P57" s="38">
        <f t="shared" si="12"/>
        <v>10.638599999999999</v>
      </c>
      <c r="Q57" s="38">
        <f t="shared" si="13"/>
        <v>5.9491499999999995</v>
      </c>
      <c r="R57" s="38">
        <f t="shared" si="14"/>
        <v>7.6729499999999993</v>
      </c>
      <c r="S57" s="38">
        <f t="shared" si="15"/>
        <v>1.2393000000000001</v>
      </c>
      <c r="T57" s="38">
        <f t="shared" si="10"/>
        <v>25.5</v>
      </c>
    </row>
    <row r="58" spans="1:20">
      <c r="A58" s="8" t="s">
        <v>100</v>
      </c>
      <c r="B58" s="205">
        <v>25.5</v>
      </c>
      <c r="C58" s="205">
        <v>25.5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10.638599999999999</v>
      </c>
      <c r="J58" s="22">
        <f t="shared" si="6"/>
        <v>5.9491499999999995</v>
      </c>
      <c r="K58" s="22">
        <f t="shared" si="7"/>
        <v>7.6729499999999993</v>
      </c>
      <c r="L58" s="22">
        <f t="shared" si="8"/>
        <v>1.2393000000000001</v>
      </c>
      <c r="M58" s="156">
        <f t="shared" si="9"/>
        <v>25.5</v>
      </c>
      <c r="N58" s="23"/>
      <c r="P58" s="38">
        <f t="shared" si="12"/>
        <v>10.638599999999999</v>
      </c>
      <c r="Q58" s="38">
        <f t="shared" si="13"/>
        <v>5.9491499999999995</v>
      </c>
      <c r="R58" s="38">
        <f t="shared" si="14"/>
        <v>7.6729499999999993</v>
      </c>
      <c r="S58" s="38">
        <f t="shared" si="15"/>
        <v>1.2393000000000001</v>
      </c>
      <c r="T58" s="38">
        <f t="shared" si="10"/>
        <v>25.5</v>
      </c>
    </row>
    <row r="59" spans="1:20">
      <c r="A59" s="8" t="s">
        <v>101</v>
      </c>
      <c r="B59" s="205">
        <v>25.5</v>
      </c>
      <c r="C59" s="205">
        <v>25.5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10.638599999999999</v>
      </c>
      <c r="J59" s="22">
        <f t="shared" si="6"/>
        <v>5.9491499999999995</v>
      </c>
      <c r="K59" s="22">
        <f t="shared" si="7"/>
        <v>7.6729499999999993</v>
      </c>
      <c r="L59" s="22">
        <f t="shared" si="8"/>
        <v>1.2393000000000001</v>
      </c>
      <c r="M59" s="156">
        <f t="shared" si="9"/>
        <v>25.5</v>
      </c>
      <c r="N59" s="23"/>
      <c r="P59" s="38">
        <f t="shared" si="12"/>
        <v>10.638599999999999</v>
      </c>
      <c r="Q59" s="38">
        <f t="shared" si="13"/>
        <v>5.9491499999999995</v>
      </c>
      <c r="R59" s="38">
        <f t="shared" si="14"/>
        <v>7.6729499999999993</v>
      </c>
      <c r="S59" s="38">
        <f t="shared" si="15"/>
        <v>1.2393000000000001</v>
      </c>
      <c r="T59" s="38">
        <f t="shared" si="10"/>
        <v>25.5</v>
      </c>
    </row>
    <row r="60" spans="1:20">
      <c r="A60" s="8" t="s">
        <v>102</v>
      </c>
      <c r="B60" s="205">
        <v>25.5</v>
      </c>
      <c r="C60" s="205">
        <v>25.5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10.638599999999999</v>
      </c>
      <c r="J60" s="22">
        <f t="shared" si="6"/>
        <v>5.9491499999999995</v>
      </c>
      <c r="K60" s="22">
        <f t="shared" si="7"/>
        <v>7.6729499999999993</v>
      </c>
      <c r="L60" s="22">
        <f t="shared" si="8"/>
        <v>1.2393000000000001</v>
      </c>
      <c r="M60" s="156">
        <f t="shared" si="9"/>
        <v>25.5</v>
      </c>
      <c r="N60" s="23"/>
      <c r="P60" s="38">
        <f t="shared" si="12"/>
        <v>10.638599999999999</v>
      </c>
      <c r="Q60" s="38">
        <f t="shared" si="13"/>
        <v>5.9491499999999995</v>
      </c>
      <c r="R60" s="38">
        <f t="shared" si="14"/>
        <v>7.6729499999999993</v>
      </c>
      <c r="S60" s="38">
        <f t="shared" si="15"/>
        <v>1.2393000000000001</v>
      </c>
      <c r="T60" s="38">
        <f t="shared" si="10"/>
        <v>25.5</v>
      </c>
    </row>
    <row r="61" spans="1:20">
      <c r="A61" s="8" t="s">
        <v>103</v>
      </c>
      <c r="B61" s="205">
        <v>25.5</v>
      </c>
      <c r="C61" s="205">
        <v>25.5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10.638599999999999</v>
      </c>
      <c r="J61" s="22">
        <f t="shared" si="6"/>
        <v>5.9491499999999995</v>
      </c>
      <c r="K61" s="22">
        <f t="shared" si="7"/>
        <v>7.6729499999999993</v>
      </c>
      <c r="L61" s="22">
        <f t="shared" si="8"/>
        <v>1.2393000000000001</v>
      </c>
      <c r="M61" s="156">
        <f t="shared" si="9"/>
        <v>25.5</v>
      </c>
      <c r="N61" s="23"/>
      <c r="P61" s="38">
        <f t="shared" si="12"/>
        <v>10.638599999999999</v>
      </c>
      <c r="Q61" s="38">
        <f t="shared" si="13"/>
        <v>5.9491499999999995</v>
      </c>
      <c r="R61" s="38">
        <f t="shared" si="14"/>
        <v>7.6729499999999993</v>
      </c>
      <c r="S61" s="38">
        <f t="shared" si="15"/>
        <v>1.2393000000000001</v>
      </c>
      <c r="T61" s="38">
        <f t="shared" si="10"/>
        <v>25.5</v>
      </c>
    </row>
    <row r="62" spans="1:20">
      <c r="A62" s="8" t="s">
        <v>104</v>
      </c>
      <c r="B62" s="205">
        <v>25.5</v>
      </c>
      <c r="C62" s="205">
        <v>25.5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10.638599999999999</v>
      </c>
      <c r="J62" s="22">
        <f t="shared" si="6"/>
        <v>5.9491499999999995</v>
      </c>
      <c r="K62" s="22">
        <f t="shared" si="7"/>
        <v>7.6729499999999993</v>
      </c>
      <c r="L62" s="22">
        <f t="shared" si="8"/>
        <v>1.2393000000000001</v>
      </c>
      <c r="M62" s="156">
        <f t="shared" si="9"/>
        <v>25.5</v>
      </c>
      <c r="N62" s="23"/>
      <c r="P62" s="38">
        <f t="shared" si="12"/>
        <v>10.638599999999999</v>
      </c>
      <c r="Q62" s="38">
        <f t="shared" si="13"/>
        <v>5.9491499999999995</v>
      </c>
      <c r="R62" s="38">
        <f t="shared" si="14"/>
        <v>7.6729499999999993</v>
      </c>
      <c r="S62" s="38">
        <f t="shared" si="15"/>
        <v>1.2393000000000001</v>
      </c>
      <c r="T62" s="38">
        <f t="shared" si="10"/>
        <v>25.5</v>
      </c>
    </row>
    <row r="63" spans="1:20">
      <c r="A63" s="8" t="s">
        <v>105</v>
      </c>
      <c r="B63" s="205">
        <v>25.5</v>
      </c>
      <c r="C63" s="205">
        <v>25.5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10.638599999999999</v>
      </c>
      <c r="J63" s="22">
        <f t="shared" si="6"/>
        <v>5.9491499999999995</v>
      </c>
      <c r="K63" s="22">
        <f t="shared" si="7"/>
        <v>7.6729499999999993</v>
      </c>
      <c r="L63" s="22">
        <f t="shared" si="8"/>
        <v>1.2393000000000001</v>
      </c>
      <c r="M63" s="156">
        <f t="shared" si="9"/>
        <v>25.5</v>
      </c>
      <c r="N63" s="23"/>
      <c r="P63" s="38">
        <f t="shared" si="12"/>
        <v>10.638599999999999</v>
      </c>
      <c r="Q63" s="38">
        <f t="shared" si="13"/>
        <v>5.9491499999999995</v>
      </c>
      <c r="R63" s="38">
        <f t="shared" si="14"/>
        <v>7.6729499999999993</v>
      </c>
      <c r="S63" s="38">
        <f t="shared" si="15"/>
        <v>1.2393000000000001</v>
      </c>
      <c r="T63" s="38">
        <f t="shared" si="10"/>
        <v>25.5</v>
      </c>
    </row>
    <row r="64" spans="1:20">
      <c r="A64" s="8" t="s">
        <v>106</v>
      </c>
      <c r="B64" s="205">
        <v>25.5</v>
      </c>
      <c r="C64" s="205">
        <v>25.5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10.638599999999999</v>
      </c>
      <c r="J64" s="22">
        <f t="shared" si="6"/>
        <v>5.9491499999999995</v>
      </c>
      <c r="K64" s="22">
        <f t="shared" si="7"/>
        <v>7.6729499999999993</v>
      </c>
      <c r="L64" s="22">
        <f t="shared" si="8"/>
        <v>1.2393000000000001</v>
      </c>
      <c r="M64" s="156">
        <f t="shared" si="9"/>
        <v>25.5</v>
      </c>
      <c r="N64" s="23"/>
      <c r="P64" s="38">
        <f t="shared" si="12"/>
        <v>10.638599999999999</v>
      </c>
      <c r="Q64" s="38">
        <f t="shared" si="13"/>
        <v>5.9491499999999995</v>
      </c>
      <c r="R64" s="38">
        <f t="shared" si="14"/>
        <v>7.6729499999999993</v>
      </c>
      <c r="S64" s="38">
        <f t="shared" si="15"/>
        <v>1.2393000000000001</v>
      </c>
      <c r="T64" s="38">
        <f t="shared" si="10"/>
        <v>25.5</v>
      </c>
    </row>
    <row r="65" spans="1:20">
      <c r="A65" s="8" t="s">
        <v>107</v>
      </c>
      <c r="B65" s="205">
        <v>25.5</v>
      </c>
      <c r="C65" s="205">
        <v>25.5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10.638599999999999</v>
      </c>
      <c r="J65" s="22">
        <f t="shared" si="6"/>
        <v>5.9491499999999995</v>
      </c>
      <c r="K65" s="22">
        <f t="shared" si="7"/>
        <v>7.6729499999999993</v>
      </c>
      <c r="L65" s="22">
        <f t="shared" si="8"/>
        <v>1.2393000000000001</v>
      </c>
      <c r="M65" s="156">
        <f t="shared" si="9"/>
        <v>25.5</v>
      </c>
      <c r="N65" s="23"/>
      <c r="P65" s="38">
        <f t="shared" si="12"/>
        <v>10.638599999999999</v>
      </c>
      <c r="Q65" s="38">
        <f t="shared" si="13"/>
        <v>5.9491499999999995</v>
      </c>
      <c r="R65" s="38">
        <f t="shared" si="14"/>
        <v>7.6729499999999993</v>
      </c>
      <c r="S65" s="38">
        <f t="shared" si="15"/>
        <v>1.2393000000000001</v>
      </c>
      <c r="T65" s="38">
        <f t="shared" si="10"/>
        <v>25.5</v>
      </c>
    </row>
    <row r="66" spans="1:20">
      <c r="A66" s="8" t="s">
        <v>108</v>
      </c>
      <c r="B66" s="205">
        <v>25.5</v>
      </c>
      <c r="C66" s="205">
        <v>25.5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10.638599999999999</v>
      </c>
      <c r="J66" s="22">
        <f t="shared" si="6"/>
        <v>5.9491499999999995</v>
      </c>
      <c r="K66" s="22">
        <f t="shared" si="7"/>
        <v>7.6729499999999993</v>
      </c>
      <c r="L66" s="22">
        <f t="shared" si="8"/>
        <v>1.2393000000000001</v>
      </c>
      <c r="M66" s="156">
        <f t="shared" si="9"/>
        <v>25.5</v>
      </c>
      <c r="N66" s="23"/>
      <c r="P66" s="38">
        <f t="shared" si="12"/>
        <v>10.638599999999999</v>
      </c>
      <c r="Q66" s="38">
        <f t="shared" si="13"/>
        <v>5.9491499999999995</v>
      </c>
      <c r="R66" s="38">
        <f t="shared" si="14"/>
        <v>7.6729499999999993</v>
      </c>
      <c r="S66" s="38">
        <f t="shared" si="15"/>
        <v>1.2393000000000001</v>
      </c>
      <c r="T66" s="38">
        <f t="shared" si="10"/>
        <v>25.5</v>
      </c>
    </row>
    <row r="67" spans="1:20">
      <c r="A67" s="8" t="s">
        <v>109</v>
      </c>
      <c r="B67" s="205">
        <v>25.5</v>
      </c>
      <c r="C67" s="205">
        <v>25.5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10.638599999999999</v>
      </c>
      <c r="J67" s="22">
        <f t="shared" si="6"/>
        <v>5.9491499999999995</v>
      </c>
      <c r="K67" s="22">
        <f t="shared" si="7"/>
        <v>7.6729499999999993</v>
      </c>
      <c r="L67" s="22">
        <f t="shared" si="8"/>
        <v>1.2393000000000001</v>
      </c>
      <c r="M67" s="156">
        <f t="shared" si="9"/>
        <v>25.5</v>
      </c>
      <c r="N67" s="23"/>
      <c r="P67" s="38">
        <f t="shared" ref="P67:P98" si="17">I67</f>
        <v>10.638599999999999</v>
      </c>
      <c r="Q67" s="38">
        <f t="shared" ref="Q67:Q98" si="18">J67</f>
        <v>5.9491499999999995</v>
      </c>
      <c r="R67" s="38">
        <f t="shared" ref="R67:R98" si="19">K67</f>
        <v>7.6729499999999993</v>
      </c>
      <c r="S67" s="38">
        <f t="shared" ref="S67:S98" si="20">L67</f>
        <v>1.2393000000000001</v>
      </c>
      <c r="T67" s="38">
        <f t="shared" si="10"/>
        <v>25.5</v>
      </c>
    </row>
    <row r="68" spans="1:20">
      <c r="A68" s="8" t="s">
        <v>110</v>
      </c>
      <c r="B68" s="205">
        <v>25.5</v>
      </c>
      <c r="C68" s="205">
        <v>25.5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10.638599999999999</v>
      </c>
      <c r="J68" s="22">
        <f t="shared" ref="J68:J98" si="22">C68*E68/100</f>
        <v>5.9491499999999995</v>
      </c>
      <c r="K68" s="22">
        <f t="shared" ref="K68:K98" si="23">C68*F68/100</f>
        <v>7.6729499999999993</v>
      </c>
      <c r="L68" s="22">
        <f t="shared" ref="L68:L98" si="24">C68*G68/100</f>
        <v>1.2393000000000001</v>
      </c>
      <c r="M68" s="156">
        <f t="shared" ref="M68:M98" si="25">SUM(I68:L68)</f>
        <v>25.5</v>
      </c>
      <c r="N68" s="23"/>
      <c r="P68" s="38">
        <f t="shared" si="17"/>
        <v>10.638599999999999</v>
      </c>
      <c r="Q68" s="38">
        <f t="shared" si="18"/>
        <v>5.9491499999999995</v>
      </c>
      <c r="R68" s="38">
        <f t="shared" si="19"/>
        <v>7.6729499999999993</v>
      </c>
      <c r="S68" s="38">
        <f t="shared" si="20"/>
        <v>1.2393000000000001</v>
      </c>
      <c r="T68" s="38">
        <f t="shared" ref="T68:T99" si="26">SUM(P68:S68)</f>
        <v>25.5</v>
      </c>
    </row>
    <row r="69" spans="1:20">
      <c r="A69" s="8" t="s">
        <v>111</v>
      </c>
      <c r="B69" s="205">
        <v>25.5</v>
      </c>
      <c r="C69" s="205">
        <v>25.5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10.638599999999999</v>
      </c>
      <c r="J69" s="22">
        <f t="shared" si="22"/>
        <v>5.9491499999999995</v>
      </c>
      <c r="K69" s="22">
        <f t="shared" si="23"/>
        <v>7.6729499999999993</v>
      </c>
      <c r="L69" s="22">
        <f t="shared" si="24"/>
        <v>1.2393000000000001</v>
      </c>
      <c r="M69" s="156">
        <f t="shared" si="25"/>
        <v>25.5</v>
      </c>
      <c r="N69" s="23"/>
      <c r="P69" s="38">
        <f t="shared" si="17"/>
        <v>10.638599999999999</v>
      </c>
      <c r="Q69" s="38">
        <f t="shared" si="18"/>
        <v>5.9491499999999995</v>
      </c>
      <c r="R69" s="38">
        <f t="shared" si="19"/>
        <v>7.6729499999999993</v>
      </c>
      <c r="S69" s="38">
        <f t="shared" si="20"/>
        <v>1.2393000000000001</v>
      </c>
      <c r="T69" s="38">
        <f t="shared" si="26"/>
        <v>25.5</v>
      </c>
    </row>
    <row r="70" spans="1:20">
      <c r="A70" s="8" t="s">
        <v>112</v>
      </c>
      <c r="B70" s="205">
        <v>25.5</v>
      </c>
      <c r="C70" s="205">
        <v>25.5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10.638599999999999</v>
      </c>
      <c r="J70" s="22">
        <f t="shared" si="22"/>
        <v>5.9491499999999995</v>
      </c>
      <c r="K70" s="22">
        <f t="shared" si="23"/>
        <v>7.6729499999999993</v>
      </c>
      <c r="L70" s="22">
        <f t="shared" si="24"/>
        <v>1.2393000000000001</v>
      </c>
      <c r="M70" s="156">
        <f t="shared" si="25"/>
        <v>25.5</v>
      </c>
      <c r="N70" s="23"/>
      <c r="P70" s="38">
        <f t="shared" si="17"/>
        <v>10.638599999999999</v>
      </c>
      <c r="Q70" s="38">
        <f t="shared" si="18"/>
        <v>5.9491499999999995</v>
      </c>
      <c r="R70" s="38">
        <f t="shared" si="19"/>
        <v>7.6729499999999993</v>
      </c>
      <c r="S70" s="38">
        <f t="shared" si="20"/>
        <v>1.2393000000000001</v>
      </c>
      <c r="T70" s="38">
        <f t="shared" si="26"/>
        <v>25.5</v>
      </c>
    </row>
    <row r="71" spans="1:20">
      <c r="A71" s="8" t="s">
        <v>113</v>
      </c>
      <c r="B71" s="205">
        <v>25.5</v>
      </c>
      <c r="C71" s="205">
        <v>25.5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10.638599999999999</v>
      </c>
      <c r="J71" s="22">
        <f t="shared" si="22"/>
        <v>5.9491499999999995</v>
      </c>
      <c r="K71" s="22">
        <f t="shared" si="23"/>
        <v>7.6729499999999993</v>
      </c>
      <c r="L71" s="22">
        <f t="shared" si="24"/>
        <v>1.2393000000000001</v>
      </c>
      <c r="M71" s="156">
        <f t="shared" si="25"/>
        <v>25.5</v>
      </c>
      <c r="N71" s="23"/>
      <c r="P71" s="38">
        <f t="shared" si="17"/>
        <v>10.638599999999999</v>
      </c>
      <c r="Q71" s="38">
        <f t="shared" si="18"/>
        <v>5.9491499999999995</v>
      </c>
      <c r="R71" s="38">
        <f t="shared" si="19"/>
        <v>7.6729499999999993</v>
      </c>
      <c r="S71" s="38">
        <f t="shared" si="20"/>
        <v>1.2393000000000001</v>
      </c>
      <c r="T71" s="38">
        <f t="shared" si="26"/>
        <v>25.5</v>
      </c>
    </row>
    <row r="72" spans="1:20">
      <c r="A72" s="8" t="s">
        <v>114</v>
      </c>
      <c r="B72" s="205">
        <v>25.5</v>
      </c>
      <c r="C72" s="205">
        <v>25.5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10.638599999999999</v>
      </c>
      <c r="J72" s="22">
        <f t="shared" si="22"/>
        <v>5.9491499999999995</v>
      </c>
      <c r="K72" s="22">
        <f t="shared" si="23"/>
        <v>7.6729499999999993</v>
      </c>
      <c r="L72" s="22">
        <f t="shared" si="24"/>
        <v>1.2393000000000001</v>
      </c>
      <c r="M72" s="156">
        <f t="shared" si="25"/>
        <v>25.5</v>
      </c>
      <c r="N72" s="23"/>
      <c r="P72" s="38">
        <f t="shared" si="17"/>
        <v>10.638599999999999</v>
      </c>
      <c r="Q72" s="38">
        <f t="shared" si="18"/>
        <v>5.9491499999999995</v>
      </c>
      <c r="R72" s="38">
        <f t="shared" si="19"/>
        <v>7.6729499999999993</v>
      </c>
      <c r="S72" s="38">
        <f t="shared" si="20"/>
        <v>1.2393000000000001</v>
      </c>
      <c r="T72" s="38">
        <f t="shared" si="26"/>
        <v>25.5</v>
      </c>
    </row>
    <row r="73" spans="1:20">
      <c r="A73" s="8" t="s">
        <v>115</v>
      </c>
      <c r="B73" s="205">
        <v>18</v>
      </c>
      <c r="C73" s="205">
        <v>18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7.5096000000000007</v>
      </c>
      <c r="J73" s="22">
        <f t="shared" si="22"/>
        <v>4.1993999999999998</v>
      </c>
      <c r="K73" s="22">
        <f t="shared" si="23"/>
        <v>5.4161999999999999</v>
      </c>
      <c r="L73" s="22">
        <f t="shared" si="24"/>
        <v>0.87480000000000002</v>
      </c>
      <c r="M73" s="156">
        <f t="shared" si="25"/>
        <v>18</v>
      </c>
      <c r="N73" s="23"/>
      <c r="P73" s="38">
        <f t="shared" si="17"/>
        <v>7.5096000000000007</v>
      </c>
      <c r="Q73" s="38">
        <f t="shared" si="18"/>
        <v>4.1993999999999998</v>
      </c>
      <c r="R73" s="38">
        <f t="shared" si="19"/>
        <v>5.4161999999999999</v>
      </c>
      <c r="S73" s="38">
        <f t="shared" si="20"/>
        <v>0.87480000000000002</v>
      </c>
      <c r="T73" s="38">
        <f t="shared" si="26"/>
        <v>18</v>
      </c>
    </row>
    <row r="74" spans="1:20">
      <c r="A74" s="8" t="s">
        <v>116</v>
      </c>
      <c r="B74" s="205">
        <v>13</v>
      </c>
      <c r="C74" s="205">
        <v>13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5.4236000000000004</v>
      </c>
      <c r="J74" s="22">
        <f t="shared" si="22"/>
        <v>3.0328999999999997</v>
      </c>
      <c r="K74" s="22">
        <f t="shared" si="23"/>
        <v>3.9117000000000002</v>
      </c>
      <c r="L74" s="22">
        <f t="shared" si="24"/>
        <v>0.63180000000000003</v>
      </c>
      <c r="M74" s="156">
        <f t="shared" si="25"/>
        <v>13</v>
      </c>
      <c r="N74" s="23"/>
      <c r="P74" s="38">
        <f t="shared" si="17"/>
        <v>5.4236000000000004</v>
      </c>
      <c r="Q74" s="38">
        <f t="shared" si="18"/>
        <v>3.0328999999999997</v>
      </c>
      <c r="R74" s="38">
        <f t="shared" si="19"/>
        <v>3.9117000000000002</v>
      </c>
      <c r="S74" s="38">
        <f t="shared" si="20"/>
        <v>0.63180000000000003</v>
      </c>
      <c r="T74" s="38">
        <f t="shared" si="26"/>
        <v>13</v>
      </c>
    </row>
    <row r="75" spans="1:20">
      <c r="A75" s="8" t="s">
        <v>117</v>
      </c>
      <c r="B75" s="205">
        <v>0</v>
      </c>
      <c r="C75" s="205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5">
        <v>0</v>
      </c>
      <c r="C76" s="205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5">
        <v>0</v>
      </c>
      <c r="C77" s="205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5">
        <v>0</v>
      </c>
      <c r="C78" s="205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5">
        <v>0</v>
      </c>
      <c r="C79" s="205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5">
        <v>0</v>
      </c>
      <c r="C80" s="205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5">
        <v>0</v>
      </c>
      <c r="C81" s="205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5">
        <v>0</v>
      </c>
      <c r="C82" s="205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5">
        <v>0</v>
      </c>
      <c r="C83" s="205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5">
        <v>0</v>
      </c>
      <c r="C84" s="205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5">
        <v>0</v>
      </c>
      <c r="C85" s="205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5">
        <v>0</v>
      </c>
      <c r="C86" s="205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5">
        <v>0</v>
      </c>
      <c r="C87" s="205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5">
        <v>0</v>
      </c>
      <c r="C88" s="205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5">
        <v>0</v>
      </c>
      <c r="C89" s="205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5">
        <v>0</v>
      </c>
      <c r="C90" s="205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5">
        <v>0</v>
      </c>
      <c r="C91" s="205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5">
        <v>0</v>
      </c>
      <c r="C92" s="205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5">
        <v>0</v>
      </c>
      <c r="C93" s="205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5">
        <v>0</v>
      </c>
      <c r="C94" s="205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5">
        <v>0</v>
      </c>
      <c r="C95" s="205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5">
        <v>0</v>
      </c>
      <c r="C96" s="205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5">
        <v>0</v>
      </c>
      <c r="C97" s="205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5">
        <v>0</v>
      </c>
      <c r="C98" s="205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0.42123500000000019</v>
      </c>
      <c r="C99" s="21">
        <f t="shared" si="27"/>
        <v>0.41471750000000018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0.17302014099999991</v>
      </c>
      <c r="J99" s="157">
        <f t="shared" ref="J99:L99" si="28">SUM(J3:J98)/4000</f>
        <v>9.6753592749999909E-2</v>
      </c>
      <c r="K99" s="157">
        <f t="shared" si="28"/>
        <v>0.12478849575000003</v>
      </c>
      <c r="L99" s="157">
        <f t="shared" si="28"/>
        <v>2.0155270499999996E-2</v>
      </c>
      <c r="M99" s="158">
        <f>SUM(M3:M98)/4000</f>
        <v>0.41471750000000018</v>
      </c>
      <c r="N99" s="24"/>
      <c r="P99" s="38">
        <f>SUM(P3:P98)/4000</f>
        <v>0.17302014099999991</v>
      </c>
      <c r="Q99" s="38">
        <f t="shared" ref="Q99:S99" si="29">SUM(Q3:Q98)/4000</f>
        <v>9.6753592749999909E-2</v>
      </c>
      <c r="R99" s="38">
        <f t="shared" si="29"/>
        <v>0.12478849575000003</v>
      </c>
      <c r="S99" s="38">
        <f t="shared" si="29"/>
        <v>2.0155270499999996E-2</v>
      </c>
      <c r="T99" s="38">
        <f t="shared" si="26"/>
        <v>0.41471749999999985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-321</v>
      </c>
      <c r="Q3" s="54">
        <v>-10</v>
      </c>
      <c r="R3" s="54">
        <v>0</v>
      </c>
      <c r="S3" s="73">
        <v>0</v>
      </c>
      <c r="U3" s="74">
        <v>-331</v>
      </c>
      <c r="V3" s="75">
        <v>0</v>
      </c>
      <c r="W3">
        <v>0</v>
      </c>
      <c r="X3">
        <v>0</v>
      </c>
      <c r="Y3">
        <v>-10</v>
      </c>
      <c r="Z3">
        <v>0</v>
      </c>
      <c r="AA3">
        <v>-321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-5</v>
      </c>
      <c r="P4" s="47">
        <v>-331</v>
      </c>
      <c r="Q4" s="47">
        <v>-10</v>
      </c>
      <c r="R4" s="47">
        <v>0</v>
      </c>
      <c r="S4" s="75">
        <v>0</v>
      </c>
      <c r="U4" s="74">
        <v>-346</v>
      </c>
      <c r="V4" s="75">
        <v>0</v>
      </c>
      <c r="W4">
        <v>0</v>
      </c>
      <c r="X4">
        <v>-5</v>
      </c>
      <c r="Y4">
        <v>-10</v>
      </c>
      <c r="Z4">
        <v>0</v>
      </c>
      <c r="AA4">
        <v>-331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-15</v>
      </c>
      <c r="P5" s="47">
        <v>-338.99</v>
      </c>
      <c r="Q5" s="47">
        <v>-10</v>
      </c>
      <c r="R5" s="47">
        <v>0</v>
      </c>
      <c r="S5" s="75">
        <v>0</v>
      </c>
      <c r="U5" s="74">
        <v>-363.99</v>
      </c>
      <c r="V5" s="75">
        <v>0</v>
      </c>
      <c r="W5">
        <v>0</v>
      </c>
      <c r="X5">
        <v>-15</v>
      </c>
      <c r="Y5">
        <v>-10</v>
      </c>
      <c r="Z5">
        <v>0</v>
      </c>
      <c r="AA5">
        <v>-338.99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-25</v>
      </c>
      <c r="P6" s="47">
        <v>-349</v>
      </c>
      <c r="Q6" s="47">
        <v>-10</v>
      </c>
      <c r="R6" s="47">
        <v>0</v>
      </c>
      <c r="S6" s="75">
        <v>0</v>
      </c>
      <c r="U6" s="74">
        <v>-384</v>
      </c>
      <c r="V6" s="75">
        <v>0</v>
      </c>
      <c r="W6">
        <v>0</v>
      </c>
      <c r="X6">
        <v>-25</v>
      </c>
      <c r="Y6">
        <v>-10</v>
      </c>
      <c r="Z6">
        <v>0</v>
      </c>
      <c r="AA6">
        <v>-349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-50</v>
      </c>
      <c r="P7" s="47">
        <v>-364</v>
      </c>
      <c r="Q7" s="47">
        <v>-10</v>
      </c>
      <c r="R7" s="47">
        <v>0</v>
      </c>
      <c r="S7" s="75">
        <v>0</v>
      </c>
      <c r="U7" s="74">
        <v>-424</v>
      </c>
      <c r="V7" s="75">
        <v>0</v>
      </c>
      <c r="W7">
        <v>0</v>
      </c>
      <c r="X7">
        <v>-50</v>
      </c>
      <c r="Y7">
        <v>-10</v>
      </c>
      <c r="Z7">
        <v>0</v>
      </c>
      <c r="AA7">
        <v>-364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-55</v>
      </c>
      <c r="P8" s="47">
        <v>-376</v>
      </c>
      <c r="Q8" s="47">
        <v>-10</v>
      </c>
      <c r="R8" s="47">
        <v>0</v>
      </c>
      <c r="S8" s="75">
        <v>0</v>
      </c>
      <c r="U8" s="74">
        <v>-441</v>
      </c>
      <c r="V8" s="75">
        <v>0</v>
      </c>
      <c r="W8">
        <v>0</v>
      </c>
      <c r="X8">
        <v>-55</v>
      </c>
      <c r="Y8">
        <v>-10</v>
      </c>
      <c r="Z8">
        <v>0</v>
      </c>
      <c r="AA8">
        <v>-376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-60</v>
      </c>
      <c r="P9" s="47">
        <v>-383</v>
      </c>
      <c r="Q9" s="47">
        <v>-16</v>
      </c>
      <c r="R9" s="47">
        <v>0</v>
      </c>
      <c r="S9" s="75">
        <v>0</v>
      </c>
      <c r="U9" s="74">
        <v>-459</v>
      </c>
      <c r="V9" s="75">
        <v>0</v>
      </c>
      <c r="W9">
        <v>0</v>
      </c>
      <c r="X9">
        <v>-60</v>
      </c>
      <c r="Y9">
        <v>-16</v>
      </c>
      <c r="Z9">
        <v>0</v>
      </c>
      <c r="AA9">
        <v>-383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-60</v>
      </c>
      <c r="P10" s="47">
        <v>-393</v>
      </c>
      <c r="Q10" s="47">
        <v>-16</v>
      </c>
      <c r="R10" s="47">
        <v>0</v>
      </c>
      <c r="S10" s="75">
        <v>0</v>
      </c>
      <c r="U10" s="74">
        <v>-469</v>
      </c>
      <c r="V10" s="75">
        <v>0</v>
      </c>
      <c r="W10">
        <v>0</v>
      </c>
      <c r="X10">
        <v>-60</v>
      </c>
      <c r="Y10">
        <v>-16</v>
      </c>
      <c r="Z10">
        <v>0</v>
      </c>
      <c r="AA10">
        <v>-393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-260</v>
      </c>
      <c r="P11" s="47">
        <v>-400</v>
      </c>
      <c r="Q11" s="47">
        <v>-16</v>
      </c>
      <c r="R11" s="47">
        <v>0</v>
      </c>
      <c r="S11" s="75">
        <v>0</v>
      </c>
      <c r="U11" s="74">
        <v>-676</v>
      </c>
      <c r="V11" s="75">
        <v>0</v>
      </c>
      <c r="W11">
        <v>0</v>
      </c>
      <c r="X11">
        <v>-260</v>
      </c>
      <c r="Y11">
        <v>-16</v>
      </c>
      <c r="Z11">
        <v>0</v>
      </c>
      <c r="AA11">
        <v>-400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-260</v>
      </c>
      <c r="P12" s="47">
        <v>-408</v>
      </c>
      <c r="Q12" s="47">
        <v>-16</v>
      </c>
      <c r="R12" s="47">
        <v>0</v>
      </c>
      <c r="S12" s="75">
        <v>0</v>
      </c>
      <c r="U12" s="74">
        <v>-684</v>
      </c>
      <c r="V12" s="75">
        <v>0</v>
      </c>
      <c r="W12">
        <v>0</v>
      </c>
      <c r="X12">
        <v>-260</v>
      </c>
      <c r="Y12">
        <v>-16</v>
      </c>
      <c r="Z12">
        <v>0</v>
      </c>
      <c r="AA12">
        <v>-408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-260</v>
      </c>
      <c r="P13" s="47">
        <v>-416</v>
      </c>
      <c r="Q13" s="47">
        <v>-16</v>
      </c>
      <c r="R13" s="47">
        <v>0</v>
      </c>
      <c r="S13" s="75">
        <v>0</v>
      </c>
      <c r="U13" s="74">
        <v>-692</v>
      </c>
      <c r="V13" s="75">
        <v>0</v>
      </c>
      <c r="W13">
        <v>0</v>
      </c>
      <c r="X13">
        <v>-260</v>
      </c>
      <c r="Y13">
        <v>-16</v>
      </c>
      <c r="Z13">
        <v>0</v>
      </c>
      <c r="AA13">
        <v>-416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-265</v>
      </c>
      <c r="P14" s="47">
        <v>-421</v>
      </c>
      <c r="Q14" s="47">
        <v>-16</v>
      </c>
      <c r="R14" s="47">
        <v>0</v>
      </c>
      <c r="S14" s="75">
        <v>0</v>
      </c>
      <c r="U14" s="74">
        <v>-702</v>
      </c>
      <c r="V14" s="75">
        <v>0</v>
      </c>
      <c r="W14">
        <v>0</v>
      </c>
      <c r="X14">
        <v>-265</v>
      </c>
      <c r="Y14">
        <v>-16</v>
      </c>
      <c r="Z14">
        <v>0</v>
      </c>
      <c r="AA14">
        <v>-421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-189</v>
      </c>
      <c r="P15" s="47">
        <v>-390.4</v>
      </c>
      <c r="Q15" s="47">
        <v>-16</v>
      </c>
      <c r="R15" s="47">
        <v>0</v>
      </c>
      <c r="S15" s="75">
        <v>0</v>
      </c>
      <c r="U15" s="74">
        <v>-595.4</v>
      </c>
      <c r="V15" s="75">
        <v>0</v>
      </c>
      <c r="W15">
        <v>0</v>
      </c>
      <c r="X15">
        <v>-189</v>
      </c>
      <c r="Y15">
        <v>-16</v>
      </c>
      <c r="Z15">
        <v>0</v>
      </c>
      <c r="AA15">
        <v>-390.4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-264</v>
      </c>
      <c r="P16" s="47">
        <v>-294.8</v>
      </c>
      <c r="Q16" s="47">
        <v>-16</v>
      </c>
      <c r="R16" s="47">
        <v>0</v>
      </c>
      <c r="S16" s="75">
        <v>0</v>
      </c>
      <c r="U16" s="74">
        <v>-574.79999999999995</v>
      </c>
      <c r="V16" s="75">
        <v>0</v>
      </c>
      <c r="W16">
        <v>0</v>
      </c>
      <c r="X16">
        <v>-264</v>
      </c>
      <c r="Y16">
        <v>-16</v>
      </c>
      <c r="Z16">
        <v>0</v>
      </c>
      <c r="AA16">
        <v>-294.8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-264</v>
      </c>
      <c r="P17" s="47">
        <v>-235</v>
      </c>
      <c r="Q17" s="47">
        <v>-16</v>
      </c>
      <c r="R17" s="47">
        <v>0</v>
      </c>
      <c r="S17" s="75">
        <v>0</v>
      </c>
      <c r="U17" s="74">
        <v>-515</v>
      </c>
      <c r="V17" s="75">
        <v>0</v>
      </c>
      <c r="W17">
        <v>0</v>
      </c>
      <c r="X17">
        <v>-264</v>
      </c>
      <c r="Y17">
        <v>-16</v>
      </c>
      <c r="Z17">
        <v>0</v>
      </c>
      <c r="AA17">
        <v>-235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-240</v>
      </c>
      <c r="P18" s="47">
        <v>-229</v>
      </c>
      <c r="Q18" s="47">
        <v>-16</v>
      </c>
      <c r="R18" s="47">
        <v>0</v>
      </c>
      <c r="S18" s="75">
        <v>0</v>
      </c>
      <c r="U18" s="74">
        <v>-485</v>
      </c>
      <c r="V18" s="75">
        <v>0</v>
      </c>
      <c r="W18">
        <v>0</v>
      </c>
      <c r="X18">
        <v>-240</v>
      </c>
      <c r="Y18">
        <v>-16</v>
      </c>
      <c r="Z18">
        <v>0</v>
      </c>
      <c r="AA18">
        <v>-229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-251.4</v>
      </c>
      <c r="P19" s="47">
        <v>-227</v>
      </c>
      <c r="Q19" s="47">
        <v>-16</v>
      </c>
      <c r="R19" s="47">
        <v>0</v>
      </c>
      <c r="S19" s="75">
        <v>0</v>
      </c>
      <c r="U19" s="74">
        <v>-494.4</v>
      </c>
      <c r="V19" s="75">
        <v>0</v>
      </c>
      <c r="W19">
        <v>0</v>
      </c>
      <c r="X19">
        <v>-251.4</v>
      </c>
      <c r="Y19">
        <v>-16</v>
      </c>
      <c r="Z19">
        <v>0</v>
      </c>
      <c r="AA19">
        <v>-227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-230</v>
      </c>
      <c r="P20" s="47">
        <v>-220</v>
      </c>
      <c r="Q20" s="47">
        <v>-16</v>
      </c>
      <c r="R20" s="47">
        <v>0</v>
      </c>
      <c r="S20" s="75">
        <v>0</v>
      </c>
      <c r="U20" s="74">
        <v>-466</v>
      </c>
      <c r="V20" s="75">
        <v>0</v>
      </c>
      <c r="W20">
        <v>0</v>
      </c>
      <c r="X20">
        <v>-230</v>
      </c>
      <c r="Y20">
        <v>-16</v>
      </c>
      <c r="Z20">
        <v>0</v>
      </c>
      <c r="AA20">
        <v>-220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-242.3</v>
      </c>
      <c r="P21" s="47">
        <v>-409</v>
      </c>
      <c r="Q21" s="47">
        <v>-16</v>
      </c>
      <c r="R21" s="47">
        <v>0</v>
      </c>
      <c r="S21" s="75">
        <v>0</v>
      </c>
      <c r="U21" s="74">
        <v>-667.3</v>
      </c>
      <c r="V21" s="75">
        <v>0</v>
      </c>
      <c r="W21">
        <v>0</v>
      </c>
      <c r="X21">
        <v>-242.3</v>
      </c>
      <c r="Y21">
        <v>-16</v>
      </c>
      <c r="Z21">
        <v>0</v>
      </c>
      <c r="AA21">
        <v>-409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-229</v>
      </c>
      <c r="P22" s="47">
        <v>-294.3</v>
      </c>
      <c r="Q22" s="47">
        <v>-16</v>
      </c>
      <c r="R22" s="47">
        <v>0</v>
      </c>
      <c r="S22" s="75">
        <v>0</v>
      </c>
      <c r="U22" s="74">
        <v>-539.29999999999995</v>
      </c>
      <c r="V22" s="75">
        <v>0</v>
      </c>
      <c r="W22">
        <v>0</v>
      </c>
      <c r="X22">
        <v>-229</v>
      </c>
      <c r="Y22">
        <v>-16</v>
      </c>
      <c r="Z22">
        <v>0</v>
      </c>
      <c r="AA22">
        <v>-294.3</v>
      </c>
    </row>
    <row r="23" spans="7:27">
      <c r="G23" t="s">
        <v>65</v>
      </c>
      <c r="H23" s="74">
        <v>12.48</v>
      </c>
      <c r="I23" s="47">
        <v>0</v>
      </c>
      <c r="J23" s="47">
        <v>0</v>
      </c>
      <c r="K23" s="47">
        <v>0</v>
      </c>
      <c r="L23" s="47">
        <v>0</v>
      </c>
      <c r="M23" s="75">
        <v>6.33</v>
      </c>
      <c r="N23" s="74">
        <v>0</v>
      </c>
      <c r="O23" s="47">
        <v>-220</v>
      </c>
      <c r="P23" s="47">
        <v>-382</v>
      </c>
      <c r="Q23" s="47">
        <v>-16</v>
      </c>
      <c r="R23" s="47">
        <v>0</v>
      </c>
      <c r="S23" s="75">
        <v>0</v>
      </c>
      <c r="U23" s="74">
        <v>-618</v>
      </c>
      <c r="V23" s="75">
        <v>18.809999999999999</v>
      </c>
      <c r="W23">
        <v>12.48</v>
      </c>
      <c r="X23">
        <v>-220</v>
      </c>
      <c r="Y23">
        <v>-16</v>
      </c>
      <c r="Z23">
        <v>6.33</v>
      </c>
      <c r="AA23">
        <v>-382</v>
      </c>
    </row>
    <row r="24" spans="7:27">
      <c r="G24" t="s">
        <v>66</v>
      </c>
      <c r="H24" s="74">
        <v>14.4</v>
      </c>
      <c r="I24" s="47">
        <v>0</v>
      </c>
      <c r="J24" s="47">
        <v>0</v>
      </c>
      <c r="K24" s="47">
        <v>0</v>
      </c>
      <c r="L24" s="47">
        <v>0</v>
      </c>
      <c r="M24" s="75">
        <v>5.47</v>
      </c>
      <c r="N24" s="74">
        <v>0</v>
      </c>
      <c r="O24" s="47">
        <v>-197</v>
      </c>
      <c r="P24" s="47">
        <v>-342.99</v>
      </c>
      <c r="Q24" s="47">
        <v>-16</v>
      </c>
      <c r="R24" s="47">
        <v>0</v>
      </c>
      <c r="S24" s="75">
        <v>0</v>
      </c>
      <c r="U24" s="74">
        <v>-555.99</v>
      </c>
      <c r="V24" s="75">
        <v>19.87</v>
      </c>
      <c r="W24">
        <v>14.4</v>
      </c>
      <c r="X24">
        <v>-197</v>
      </c>
      <c r="Y24">
        <v>-16</v>
      </c>
      <c r="Z24">
        <v>5.47</v>
      </c>
      <c r="AA24">
        <v>-342.99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5.47</v>
      </c>
      <c r="N25" s="74">
        <v>0</v>
      </c>
      <c r="O25" s="47">
        <v>-169</v>
      </c>
      <c r="P25" s="47">
        <v>-304</v>
      </c>
      <c r="Q25" s="47">
        <v>-16</v>
      </c>
      <c r="R25" s="47">
        <v>0</v>
      </c>
      <c r="S25" s="75">
        <v>0</v>
      </c>
      <c r="U25" s="74">
        <v>-489</v>
      </c>
      <c r="V25" s="75">
        <v>5.47</v>
      </c>
      <c r="W25">
        <v>0</v>
      </c>
      <c r="X25">
        <v>-169</v>
      </c>
      <c r="Y25">
        <v>-16</v>
      </c>
      <c r="Z25">
        <v>5.47</v>
      </c>
      <c r="AA25">
        <v>-304</v>
      </c>
    </row>
    <row r="26" spans="7:27">
      <c r="G26" t="s">
        <v>68</v>
      </c>
      <c r="H26" s="74">
        <v>14.4</v>
      </c>
      <c r="I26" s="47">
        <v>0</v>
      </c>
      <c r="J26" s="47">
        <v>0</v>
      </c>
      <c r="K26" s="47">
        <v>0</v>
      </c>
      <c r="L26" s="47">
        <v>0</v>
      </c>
      <c r="M26" s="75">
        <v>4.03</v>
      </c>
      <c r="N26" s="74">
        <v>0</v>
      </c>
      <c r="O26" s="47">
        <v>-150</v>
      </c>
      <c r="P26" s="47">
        <v>-271</v>
      </c>
      <c r="Q26" s="47">
        <v>-16</v>
      </c>
      <c r="R26" s="47">
        <v>0</v>
      </c>
      <c r="S26" s="75">
        <v>0</v>
      </c>
      <c r="U26" s="74">
        <v>-437</v>
      </c>
      <c r="V26" s="75">
        <v>18.43</v>
      </c>
      <c r="W26">
        <v>14.4</v>
      </c>
      <c r="X26">
        <v>-150</v>
      </c>
      <c r="Y26">
        <v>-16</v>
      </c>
      <c r="Z26">
        <v>4.03</v>
      </c>
      <c r="AA26">
        <v>-271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3.17</v>
      </c>
      <c r="N27" s="74">
        <v>0</v>
      </c>
      <c r="O27" s="47">
        <v>-230</v>
      </c>
      <c r="P27" s="47">
        <v>-277</v>
      </c>
      <c r="Q27" s="47">
        <v>0</v>
      </c>
      <c r="R27" s="47">
        <v>0</v>
      </c>
      <c r="S27" s="75">
        <v>0</v>
      </c>
      <c r="U27" s="74">
        <v>-507</v>
      </c>
      <c r="V27" s="75">
        <v>3.17</v>
      </c>
      <c r="W27">
        <v>0</v>
      </c>
      <c r="X27">
        <v>-230</v>
      </c>
      <c r="Y27">
        <v>0</v>
      </c>
      <c r="Z27">
        <v>3.17</v>
      </c>
      <c r="AA27">
        <v>-277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6.72</v>
      </c>
      <c r="N28" s="74">
        <v>0</v>
      </c>
      <c r="O28" s="47">
        <v>-225</v>
      </c>
      <c r="P28" s="47">
        <v>-254</v>
      </c>
      <c r="Q28" s="47">
        <v>0</v>
      </c>
      <c r="R28" s="47">
        <v>0</v>
      </c>
      <c r="S28" s="75">
        <v>0</v>
      </c>
      <c r="U28" s="74">
        <v>-479</v>
      </c>
      <c r="V28" s="75">
        <v>6.72</v>
      </c>
      <c r="W28">
        <v>0</v>
      </c>
      <c r="X28">
        <v>-225</v>
      </c>
      <c r="Y28">
        <v>0</v>
      </c>
      <c r="Z28">
        <v>6.72</v>
      </c>
      <c r="AA28">
        <v>-254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6.91</v>
      </c>
      <c r="N29" s="74">
        <v>0</v>
      </c>
      <c r="O29" s="47">
        <v>-215</v>
      </c>
      <c r="P29" s="47">
        <v>-238</v>
      </c>
      <c r="Q29" s="47">
        <v>0</v>
      </c>
      <c r="R29" s="47">
        <v>0</v>
      </c>
      <c r="S29" s="75">
        <v>0</v>
      </c>
      <c r="U29" s="74">
        <v>-453</v>
      </c>
      <c r="V29" s="75">
        <v>6.91</v>
      </c>
      <c r="W29">
        <v>0</v>
      </c>
      <c r="X29">
        <v>-215</v>
      </c>
      <c r="Y29">
        <v>0</v>
      </c>
      <c r="Z29">
        <v>6.91</v>
      </c>
      <c r="AA29">
        <v>-238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4.13</v>
      </c>
      <c r="N30" s="74">
        <v>0</v>
      </c>
      <c r="O30" s="47">
        <v>-195</v>
      </c>
      <c r="P30" s="47">
        <v>-201</v>
      </c>
      <c r="Q30" s="47">
        <v>0</v>
      </c>
      <c r="R30" s="47">
        <v>0</v>
      </c>
      <c r="S30" s="75">
        <v>0</v>
      </c>
      <c r="U30" s="74">
        <v>-396</v>
      </c>
      <c r="V30" s="75">
        <v>4.13</v>
      </c>
      <c r="W30">
        <v>0</v>
      </c>
      <c r="X30">
        <v>-195</v>
      </c>
      <c r="Y30">
        <v>0</v>
      </c>
      <c r="Z30">
        <v>4.13</v>
      </c>
      <c r="AA30">
        <v>-201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0.67</v>
      </c>
      <c r="N31" s="74">
        <v>0</v>
      </c>
      <c r="O31" s="47">
        <v>-175</v>
      </c>
      <c r="P31" s="47">
        <v>-169</v>
      </c>
      <c r="Q31" s="47">
        <v>0</v>
      </c>
      <c r="R31" s="47">
        <v>0</v>
      </c>
      <c r="S31" s="75">
        <v>0</v>
      </c>
      <c r="U31" s="74">
        <v>-344</v>
      </c>
      <c r="V31" s="75">
        <v>0.67</v>
      </c>
      <c r="W31">
        <v>0</v>
      </c>
      <c r="X31">
        <v>-175</v>
      </c>
      <c r="Y31">
        <v>0</v>
      </c>
      <c r="Z31">
        <v>0.67</v>
      </c>
      <c r="AA31">
        <v>-169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2.78</v>
      </c>
      <c r="N32" s="74">
        <v>0</v>
      </c>
      <c r="O32" s="47">
        <v>-170</v>
      </c>
      <c r="P32" s="47">
        <v>-157</v>
      </c>
      <c r="Q32" s="47">
        <v>0</v>
      </c>
      <c r="R32" s="47">
        <v>0</v>
      </c>
      <c r="S32" s="75">
        <v>0</v>
      </c>
      <c r="U32" s="74">
        <v>-327</v>
      </c>
      <c r="V32" s="75">
        <v>2.78</v>
      </c>
      <c r="W32">
        <v>0</v>
      </c>
      <c r="X32">
        <v>-170</v>
      </c>
      <c r="Y32">
        <v>0</v>
      </c>
      <c r="Z32">
        <v>2.78</v>
      </c>
      <c r="AA32">
        <v>-157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1.1499999999999999</v>
      </c>
      <c r="N33" s="74">
        <v>0</v>
      </c>
      <c r="O33" s="47">
        <v>-80</v>
      </c>
      <c r="P33" s="47">
        <v>0</v>
      </c>
      <c r="Q33" s="47">
        <v>0</v>
      </c>
      <c r="R33" s="47">
        <v>0</v>
      </c>
      <c r="S33" s="75">
        <v>0</v>
      </c>
      <c r="U33" s="74">
        <v>-80</v>
      </c>
      <c r="V33" s="75">
        <v>1.1499999999999999</v>
      </c>
      <c r="W33">
        <v>0</v>
      </c>
      <c r="X33">
        <v>-80</v>
      </c>
      <c r="Y33">
        <v>0</v>
      </c>
      <c r="Z33">
        <v>1.1499999999999999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-165</v>
      </c>
      <c r="P34" s="47">
        <v>0</v>
      </c>
      <c r="Q34" s="47">
        <v>0</v>
      </c>
      <c r="R34" s="47">
        <v>0</v>
      </c>
      <c r="S34" s="75">
        <v>0</v>
      </c>
      <c r="U34" s="74">
        <v>-165</v>
      </c>
      <c r="V34" s="75">
        <v>0</v>
      </c>
      <c r="W34">
        <v>0</v>
      </c>
      <c r="X34">
        <v>-165</v>
      </c>
      <c r="Y34">
        <v>0</v>
      </c>
      <c r="Z34">
        <v>0</v>
      </c>
      <c r="AA34">
        <v>0</v>
      </c>
    </row>
    <row r="35" spans="7:27">
      <c r="G35" t="s">
        <v>77</v>
      </c>
      <c r="H35" s="74">
        <v>164.13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-318</v>
      </c>
      <c r="P35" s="47">
        <v>0</v>
      </c>
      <c r="Q35" s="47">
        <v>-10</v>
      </c>
      <c r="R35" s="47">
        <v>0</v>
      </c>
      <c r="S35" s="75">
        <v>0</v>
      </c>
      <c r="U35" s="74">
        <v>-328</v>
      </c>
      <c r="V35" s="75">
        <v>164.13</v>
      </c>
      <c r="W35">
        <v>164.13</v>
      </c>
      <c r="X35">
        <v>-318</v>
      </c>
      <c r="Y35">
        <v>-10</v>
      </c>
      <c r="Z35">
        <v>0</v>
      </c>
      <c r="AA35">
        <v>0</v>
      </c>
    </row>
    <row r="36" spans="7:27">
      <c r="G36" t="s">
        <v>78</v>
      </c>
      <c r="H36" s="74">
        <v>144.93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-318</v>
      </c>
      <c r="P36" s="47">
        <v>0</v>
      </c>
      <c r="Q36" s="47">
        <v>-10</v>
      </c>
      <c r="R36" s="47">
        <v>0</v>
      </c>
      <c r="S36" s="75">
        <v>0</v>
      </c>
      <c r="U36" s="74">
        <v>-328</v>
      </c>
      <c r="V36" s="75">
        <v>144.93</v>
      </c>
      <c r="W36">
        <v>144.93</v>
      </c>
      <c r="X36">
        <v>-318</v>
      </c>
      <c r="Y36">
        <v>-10</v>
      </c>
      <c r="Z36">
        <v>0</v>
      </c>
      <c r="AA36">
        <v>0</v>
      </c>
    </row>
    <row r="37" spans="7:27">
      <c r="G37" t="s">
        <v>79</v>
      </c>
      <c r="H37" s="74">
        <v>132.44999999999999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-343</v>
      </c>
      <c r="P37" s="47">
        <v>0</v>
      </c>
      <c r="Q37" s="47">
        <v>-10</v>
      </c>
      <c r="R37" s="47">
        <v>0</v>
      </c>
      <c r="S37" s="75">
        <v>0</v>
      </c>
      <c r="U37" s="74">
        <v>-353</v>
      </c>
      <c r="V37" s="75">
        <v>132.44999999999999</v>
      </c>
      <c r="W37">
        <v>132.44999999999999</v>
      </c>
      <c r="X37">
        <v>-343</v>
      </c>
      <c r="Y37">
        <v>-10</v>
      </c>
      <c r="Z37">
        <v>0</v>
      </c>
      <c r="AA37">
        <v>0</v>
      </c>
    </row>
    <row r="38" spans="7:27">
      <c r="G38" t="s">
        <v>80</v>
      </c>
      <c r="H38" s="74">
        <v>99.82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-353</v>
      </c>
      <c r="P38" s="47">
        <v>0</v>
      </c>
      <c r="Q38" s="47">
        <v>-10</v>
      </c>
      <c r="R38" s="47">
        <v>0</v>
      </c>
      <c r="S38" s="75">
        <v>0</v>
      </c>
      <c r="U38" s="74">
        <v>-363</v>
      </c>
      <c r="V38" s="75">
        <v>99.82</v>
      </c>
      <c r="W38">
        <v>99.82</v>
      </c>
      <c r="X38">
        <v>-353</v>
      </c>
      <c r="Y38">
        <v>-10</v>
      </c>
      <c r="Z38">
        <v>0</v>
      </c>
      <c r="AA38">
        <v>0</v>
      </c>
    </row>
    <row r="39" spans="7:27">
      <c r="G39" t="s">
        <v>81</v>
      </c>
      <c r="H39" s="74">
        <v>82.54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-348</v>
      </c>
      <c r="P39" s="47">
        <v>0</v>
      </c>
      <c r="Q39" s="47">
        <v>-10</v>
      </c>
      <c r="R39" s="47">
        <v>0</v>
      </c>
      <c r="S39" s="75">
        <v>0</v>
      </c>
      <c r="U39" s="74">
        <v>-358</v>
      </c>
      <c r="V39" s="75">
        <v>82.54</v>
      </c>
      <c r="W39">
        <v>82.54</v>
      </c>
      <c r="X39">
        <v>-348</v>
      </c>
      <c r="Y39">
        <v>-10</v>
      </c>
      <c r="Z39">
        <v>0</v>
      </c>
      <c r="AA39">
        <v>0</v>
      </c>
    </row>
    <row r="40" spans="7:27">
      <c r="G40" t="s">
        <v>82</v>
      </c>
      <c r="H40" s="74">
        <v>83.5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-316</v>
      </c>
      <c r="P40" s="47">
        <v>0</v>
      </c>
      <c r="Q40" s="47">
        <v>-10</v>
      </c>
      <c r="R40" s="47">
        <v>0</v>
      </c>
      <c r="S40" s="75">
        <v>0</v>
      </c>
      <c r="U40" s="74">
        <v>-326</v>
      </c>
      <c r="V40" s="75">
        <v>83.5</v>
      </c>
      <c r="W40">
        <v>83.5</v>
      </c>
      <c r="X40">
        <v>-316</v>
      </c>
      <c r="Y40">
        <v>-10</v>
      </c>
      <c r="Z40">
        <v>0</v>
      </c>
      <c r="AA40">
        <v>0</v>
      </c>
    </row>
    <row r="41" spans="7:27">
      <c r="G41" t="s">
        <v>83</v>
      </c>
      <c r="H41" s="74">
        <v>72.95</v>
      </c>
      <c r="I41" s="47">
        <v>0</v>
      </c>
      <c r="J41" s="47">
        <v>0</v>
      </c>
      <c r="K41" s="47">
        <v>0</v>
      </c>
      <c r="L41" s="47">
        <v>0</v>
      </c>
      <c r="M41" s="75">
        <v>8.5399999999999991</v>
      </c>
      <c r="N41" s="74">
        <v>0</v>
      </c>
      <c r="O41" s="47">
        <v>-283</v>
      </c>
      <c r="P41" s="47">
        <v>0</v>
      </c>
      <c r="Q41" s="47">
        <v>-10</v>
      </c>
      <c r="R41" s="47">
        <v>0</v>
      </c>
      <c r="S41" s="75">
        <v>0</v>
      </c>
      <c r="U41" s="74">
        <v>-293</v>
      </c>
      <c r="V41" s="75">
        <v>81.489999999999995</v>
      </c>
      <c r="W41">
        <v>72.95</v>
      </c>
      <c r="X41">
        <v>-283</v>
      </c>
      <c r="Y41">
        <v>-10</v>
      </c>
      <c r="Z41">
        <v>8.5399999999999991</v>
      </c>
      <c r="AA41">
        <v>0</v>
      </c>
    </row>
    <row r="42" spans="7:27">
      <c r="G42" t="s">
        <v>84</v>
      </c>
      <c r="H42" s="74">
        <v>60.47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-273</v>
      </c>
      <c r="P42" s="47">
        <v>0</v>
      </c>
      <c r="Q42" s="47">
        <v>-10</v>
      </c>
      <c r="R42" s="47">
        <v>0</v>
      </c>
      <c r="S42" s="75">
        <v>0</v>
      </c>
      <c r="U42" s="74">
        <v>-283</v>
      </c>
      <c r="V42" s="75">
        <v>60.47</v>
      </c>
      <c r="W42">
        <v>60.47</v>
      </c>
      <c r="X42">
        <v>-273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54.71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-172</v>
      </c>
      <c r="P43" s="47">
        <v>0</v>
      </c>
      <c r="Q43" s="47">
        <v>-10</v>
      </c>
      <c r="R43" s="47">
        <v>0</v>
      </c>
      <c r="S43" s="75">
        <v>0</v>
      </c>
      <c r="U43" s="74">
        <v>-182</v>
      </c>
      <c r="V43" s="75">
        <v>54.71</v>
      </c>
      <c r="W43">
        <v>54.71</v>
      </c>
      <c r="X43">
        <v>-172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26.87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-185</v>
      </c>
      <c r="P44" s="47">
        <v>0</v>
      </c>
      <c r="Q44" s="47">
        <v>-10</v>
      </c>
      <c r="R44" s="47">
        <v>0</v>
      </c>
      <c r="S44" s="75">
        <v>0</v>
      </c>
      <c r="U44" s="74">
        <v>-195</v>
      </c>
      <c r="V44" s="75">
        <v>26.87</v>
      </c>
      <c r="W44">
        <v>26.87</v>
      </c>
      <c r="X44">
        <v>-185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15.36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-181</v>
      </c>
      <c r="P45" s="47">
        <v>0</v>
      </c>
      <c r="Q45" s="47">
        <v>-10</v>
      </c>
      <c r="R45" s="47">
        <v>0</v>
      </c>
      <c r="S45" s="75">
        <v>0</v>
      </c>
      <c r="U45" s="74">
        <v>-191</v>
      </c>
      <c r="V45" s="75">
        <v>15.36</v>
      </c>
      <c r="W45">
        <v>15.36</v>
      </c>
      <c r="X45">
        <v>-181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5.76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-187</v>
      </c>
      <c r="P46" s="47">
        <v>0</v>
      </c>
      <c r="Q46" s="47">
        <v>-10</v>
      </c>
      <c r="R46" s="47">
        <v>0</v>
      </c>
      <c r="S46" s="75">
        <v>0</v>
      </c>
      <c r="U46" s="74">
        <v>-197</v>
      </c>
      <c r="V46" s="75">
        <v>5.76</v>
      </c>
      <c r="W46">
        <v>5.76</v>
      </c>
      <c r="X46">
        <v>-187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-191</v>
      </c>
      <c r="P47" s="47">
        <v>0</v>
      </c>
      <c r="Q47" s="47">
        <v>-10</v>
      </c>
      <c r="R47" s="47">
        <v>0</v>
      </c>
      <c r="S47" s="75">
        <v>0</v>
      </c>
      <c r="U47" s="74">
        <v>-201</v>
      </c>
      <c r="V47" s="75">
        <v>0</v>
      </c>
      <c r="W47">
        <v>0</v>
      </c>
      <c r="X47">
        <v>-191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-197</v>
      </c>
      <c r="P48" s="47">
        <v>0</v>
      </c>
      <c r="Q48" s="47">
        <v>-10</v>
      </c>
      <c r="R48" s="47">
        <v>0</v>
      </c>
      <c r="S48" s="75">
        <v>0</v>
      </c>
      <c r="U48" s="74">
        <v>-207</v>
      </c>
      <c r="V48" s="75">
        <v>0</v>
      </c>
      <c r="W48">
        <v>0</v>
      </c>
      <c r="X48">
        <v>-197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-182</v>
      </c>
      <c r="P49" s="47">
        <v>0</v>
      </c>
      <c r="Q49" s="47">
        <v>-10</v>
      </c>
      <c r="R49" s="47">
        <v>0</v>
      </c>
      <c r="S49" s="75">
        <v>0</v>
      </c>
      <c r="U49" s="74">
        <v>-192</v>
      </c>
      <c r="V49" s="75">
        <v>0</v>
      </c>
      <c r="W49">
        <v>0</v>
      </c>
      <c r="X49">
        <v>-182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-189</v>
      </c>
      <c r="P50" s="47">
        <v>0</v>
      </c>
      <c r="Q50" s="47">
        <v>-10</v>
      </c>
      <c r="R50" s="47">
        <v>0</v>
      </c>
      <c r="S50" s="75">
        <v>0</v>
      </c>
      <c r="U50" s="74">
        <v>-199</v>
      </c>
      <c r="V50" s="75">
        <v>0</v>
      </c>
      <c r="W50">
        <v>0</v>
      </c>
      <c r="X50">
        <v>-189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-184</v>
      </c>
      <c r="P51" s="47">
        <v>0</v>
      </c>
      <c r="Q51" s="47">
        <v>-10</v>
      </c>
      <c r="R51" s="47">
        <v>0</v>
      </c>
      <c r="S51" s="75">
        <v>0</v>
      </c>
      <c r="U51" s="74">
        <v>-194</v>
      </c>
      <c r="V51" s="75">
        <v>0</v>
      </c>
      <c r="W51">
        <v>0</v>
      </c>
      <c r="X51">
        <v>-184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-189</v>
      </c>
      <c r="P52" s="47">
        <v>0</v>
      </c>
      <c r="Q52" s="47">
        <v>-10</v>
      </c>
      <c r="R52" s="47">
        <v>0</v>
      </c>
      <c r="S52" s="75">
        <v>0</v>
      </c>
      <c r="U52" s="74">
        <v>-199</v>
      </c>
      <c r="V52" s="75">
        <v>0</v>
      </c>
      <c r="W52">
        <v>0</v>
      </c>
      <c r="X52">
        <v>-189</v>
      </c>
      <c r="Y52">
        <v>-10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-198</v>
      </c>
      <c r="P53" s="47">
        <v>0</v>
      </c>
      <c r="Q53" s="47">
        <v>-10</v>
      </c>
      <c r="R53" s="47">
        <v>0</v>
      </c>
      <c r="S53" s="75">
        <v>0</v>
      </c>
      <c r="U53" s="74">
        <v>-208</v>
      </c>
      <c r="V53" s="75">
        <v>0</v>
      </c>
      <c r="W53">
        <v>0</v>
      </c>
      <c r="X53">
        <v>-198</v>
      </c>
      <c r="Y53">
        <v>-10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-242</v>
      </c>
      <c r="P54" s="47">
        <v>0</v>
      </c>
      <c r="Q54" s="47">
        <v>-10</v>
      </c>
      <c r="R54" s="47">
        <v>0</v>
      </c>
      <c r="S54" s="75">
        <v>0</v>
      </c>
      <c r="U54" s="74">
        <v>-252</v>
      </c>
      <c r="V54" s="75">
        <v>0</v>
      </c>
      <c r="W54">
        <v>0</v>
      </c>
      <c r="X54">
        <v>-242</v>
      </c>
      <c r="Y54">
        <v>-10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-322</v>
      </c>
      <c r="P55" s="47">
        <v>0</v>
      </c>
      <c r="Q55" s="47">
        <v>-10</v>
      </c>
      <c r="R55" s="47">
        <v>0</v>
      </c>
      <c r="S55" s="75">
        <v>0</v>
      </c>
      <c r="U55" s="74">
        <v>-332</v>
      </c>
      <c r="V55" s="75">
        <v>0</v>
      </c>
      <c r="W55">
        <v>0</v>
      </c>
      <c r="X55">
        <v>-322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-332</v>
      </c>
      <c r="P56" s="47">
        <v>0</v>
      </c>
      <c r="Q56" s="47">
        <v>-10</v>
      </c>
      <c r="R56" s="47">
        <v>0</v>
      </c>
      <c r="S56" s="75">
        <v>0</v>
      </c>
      <c r="U56" s="74">
        <v>-342</v>
      </c>
      <c r="V56" s="75">
        <v>0</v>
      </c>
      <c r="W56">
        <v>0</v>
      </c>
      <c r="X56">
        <v>-332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-342</v>
      </c>
      <c r="P57" s="47">
        <v>0</v>
      </c>
      <c r="Q57" s="47">
        <v>-10</v>
      </c>
      <c r="R57" s="47">
        <v>0</v>
      </c>
      <c r="S57" s="75">
        <v>0</v>
      </c>
      <c r="U57" s="74">
        <v>-352</v>
      </c>
      <c r="V57" s="75">
        <v>0</v>
      </c>
      <c r="W57">
        <v>0</v>
      </c>
      <c r="X57">
        <v>-342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-342</v>
      </c>
      <c r="P58" s="47">
        <v>0</v>
      </c>
      <c r="Q58" s="47">
        <v>-10</v>
      </c>
      <c r="R58" s="47">
        <v>0</v>
      </c>
      <c r="S58" s="75">
        <v>0</v>
      </c>
      <c r="U58" s="74">
        <v>-352</v>
      </c>
      <c r="V58" s="75">
        <v>0</v>
      </c>
      <c r="W58">
        <v>0</v>
      </c>
      <c r="X58">
        <v>-342</v>
      </c>
      <c r="Y58">
        <v>-10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-322</v>
      </c>
      <c r="P59" s="47">
        <v>0</v>
      </c>
      <c r="Q59" s="47">
        <v>-10</v>
      </c>
      <c r="R59" s="47">
        <v>0</v>
      </c>
      <c r="S59" s="75">
        <v>0</v>
      </c>
      <c r="U59" s="74">
        <v>-332</v>
      </c>
      <c r="V59" s="75">
        <v>0</v>
      </c>
      <c r="W59">
        <v>0</v>
      </c>
      <c r="X59">
        <v>-322</v>
      </c>
      <c r="Y59">
        <v>-10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-289</v>
      </c>
      <c r="P60" s="47">
        <v>0</v>
      </c>
      <c r="Q60" s="47">
        <v>-10</v>
      </c>
      <c r="R60" s="47">
        <v>0</v>
      </c>
      <c r="S60" s="75">
        <v>0</v>
      </c>
      <c r="U60" s="74">
        <v>-299</v>
      </c>
      <c r="V60" s="75">
        <v>0</v>
      </c>
      <c r="W60">
        <v>0</v>
      </c>
      <c r="X60">
        <v>-289</v>
      </c>
      <c r="Y60">
        <v>-10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-282</v>
      </c>
      <c r="P61" s="47">
        <v>0</v>
      </c>
      <c r="Q61" s="47">
        <v>-10</v>
      </c>
      <c r="R61" s="47">
        <v>0</v>
      </c>
      <c r="S61" s="75">
        <v>0</v>
      </c>
      <c r="U61" s="74">
        <v>-292</v>
      </c>
      <c r="V61" s="75">
        <v>0</v>
      </c>
      <c r="W61">
        <v>0</v>
      </c>
      <c r="X61">
        <v>-282</v>
      </c>
      <c r="Y61">
        <v>-10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-264</v>
      </c>
      <c r="P62" s="47">
        <v>0</v>
      </c>
      <c r="Q62" s="47">
        <v>-10</v>
      </c>
      <c r="R62" s="47">
        <v>0</v>
      </c>
      <c r="S62" s="75">
        <v>0</v>
      </c>
      <c r="U62" s="74">
        <v>-274</v>
      </c>
      <c r="V62" s="75">
        <v>0</v>
      </c>
      <c r="W62">
        <v>0</v>
      </c>
      <c r="X62">
        <v>-264</v>
      </c>
      <c r="Y62">
        <v>-10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-265</v>
      </c>
      <c r="P63" s="47">
        <v>0</v>
      </c>
      <c r="Q63" s="47">
        <v>-10</v>
      </c>
      <c r="R63" s="47">
        <v>0</v>
      </c>
      <c r="S63" s="75">
        <v>0</v>
      </c>
      <c r="U63" s="74">
        <v>-275</v>
      </c>
      <c r="V63" s="75">
        <v>0</v>
      </c>
      <c r="W63">
        <v>0</v>
      </c>
      <c r="X63">
        <v>-265</v>
      </c>
      <c r="Y63">
        <v>-10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-254</v>
      </c>
      <c r="P64" s="47">
        <v>0</v>
      </c>
      <c r="Q64" s="47">
        <v>-10</v>
      </c>
      <c r="R64" s="47">
        <v>0</v>
      </c>
      <c r="S64" s="75">
        <v>0</v>
      </c>
      <c r="U64" s="74">
        <v>-264</v>
      </c>
      <c r="V64" s="75">
        <v>0</v>
      </c>
      <c r="W64">
        <v>0</v>
      </c>
      <c r="X64">
        <v>-254</v>
      </c>
      <c r="Y64">
        <v>-10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-232</v>
      </c>
      <c r="P65" s="47">
        <v>0</v>
      </c>
      <c r="Q65" s="47">
        <v>-10</v>
      </c>
      <c r="R65" s="47">
        <v>0</v>
      </c>
      <c r="S65" s="75">
        <v>0</v>
      </c>
      <c r="U65" s="74">
        <v>-242</v>
      </c>
      <c r="V65" s="75">
        <v>0</v>
      </c>
      <c r="W65">
        <v>0</v>
      </c>
      <c r="X65">
        <v>-232</v>
      </c>
      <c r="Y65">
        <v>-10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-250</v>
      </c>
      <c r="P66" s="47">
        <v>0</v>
      </c>
      <c r="Q66" s="47">
        <v>-10</v>
      </c>
      <c r="R66" s="47">
        <v>0</v>
      </c>
      <c r="S66" s="75">
        <v>0</v>
      </c>
      <c r="U66" s="74">
        <v>-260</v>
      </c>
      <c r="V66" s="75">
        <v>0</v>
      </c>
      <c r="W66">
        <v>0</v>
      </c>
      <c r="X66">
        <v>-250</v>
      </c>
      <c r="Y66">
        <v>-10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2.98</v>
      </c>
      <c r="N67" s="74">
        <v>0</v>
      </c>
      <c r="O67" s="47">
        <v>-260</v>
      </c>
      <c r="P67" s="47">
        <v>0</v>
      </c>
      <c r="Q67" s="47">
        <v>-10</v>
      </c>
      <c r="R67" s="47">
        <v>0</v>
      </c>
      <c r="S67" s="75">
        <v>0</v>
      </c>
      <c r="U67" s="74">
        <v>-270</v>
      </c>
      <c r="V67" s="75">
        <v>2.98</v>
      </c>
      <c r="W67">
        <v>0</v>
      </c>
      <c r="X67">
        <v>-260</v>
      </c>
      <c r="Y67">
        <v>-10</v>
      </c>
      <c r="Z67">
        <v>2.98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5.09</v>
      </c>
      <c r="N68" s="74">
        <v>0</v>
      </c>
      <c r="O68" s="47">
        <v>-233</v>
      </c>
      <c r="P68" s="47">
        <v>0</v>
      </c>
      <c r="Q68" s="47">
        <v>-10</v>
      </c>
      <c r="R68" s="47">
        <v>0</v>
      </c>
      <c r="S68" s="75">
        <v>0</v>
      </c>
      <c r="U68" s="74">
        <v>-243</v>
      </c>
      <c r="V68" s="75">
        <v>5.09</v>
      </c>
      <c r="W68">
        <v>0</v>
      </c>
      <c r="X68">
        <v>-233</v>
      </c>
      <c r="Y68">
        <v>-10</v>
      </c>
      <c r="Z68">
        <v>5.09</v>
      </c>
      <c r="AA68">
        <v>0</v>
      </c>
    </row>
    <row r="69" spans="7:27">
      <c r="G69" t="s">
        <v>111</v>
      </c>
      <c r="H69" s="74">
        <v>37.43</v>
      </c>
      <c r="I69" s="47">
        <v>0</v>
      </c>
      <c r="J69" s="47">
        <v>0</v>
      </c>
      <c r="K69" s="47">
        <v>0</v>
      </c>
      <c r="L69" s="47">
        <v>0</v>
      </c>
      <c r="M69" s="75">
        <v>1.63</v>
      </c>
      <c r="N69" s="74">
        <v>0</v>
      </c>
      <c r="O69" s="47">
        <v>-212</v>
      </c>
      <c r="P69" s="47">
        <v>0</v>
      </c>
      <c r="Q69" s="47">
        <v>-10</v>
      </c>
      <c r="R69" s="47">
        <v>0</v>
      </c>
      <c r="S69" s="75">
        <v>0</v>
      </c>
      <c r="U69" s="74">
        <v>-222</v>
      </c>
      <c r="V69" s="75">
        <v>39.06</v>
      </c>
      <c r="W69">
        <v>37.43</v>
      </c>
      <c r="X69">
        <v>-212</v>
      </c>
      <c r="Y69">
        <v>-10</v>
      </c>
      <c r="Z69">
        <v>1.63</v>
      </c>
      <c r="AA69">
        <v>0</v>
      </c>
    </row>
    <row r="70" spans="7:27">
      <c r="G70" t="s">
        <v>112</v>
      </c>
      <c r="H70" s="74">
        <v>66.23</v>
      </c>
      <c r="I70" s="47">
        <v>0</v>
      </c>
      <c r="J70" s="47">
        <v>0</v>
      </c>
      <c r="K70" s="47">
        <v>0</v>
      </c>
      <c r="L70" s="47">
        <v>0</v>
      </c>
      <c r="M70" s="75">
        <v>3.74</v>
      </c>
      <c r="N70" s="74">
        <v>0</v>
      </c>
      <c r="O70" s="47">
        <v>-182</v>
      </c>
      <c r="P70" s="47">
        <v>0</v>
      </c>
      <c r="Q70" s="47">
        <v>-10</v>
      </c>
      <c r="R70" s="47">
        <v>0</v>
      </c>
      <c r="S70" s="75">
        <v>0</v>
      </c>
      <c r="U70" s="74">
        <v>-192</v>
      </c>
      <c r="V70" s="75">
        <v>69.97</v>
      </c>
      <c r="W70">
        <v>66.23</v>
      </c>
      <c r="X70">
        <v>-182</v>
      </c>
      <c r="Y70">
        <v>-10</v>
      </c>
      <c r="Z70">
        <v>3.74</v>
      </c>
      <c r="AA70">
        <v>0</v>
      </c>
    </row>
    <row r="71" spans="7:27">
      <c r="G71" t="s">
        <v>113</v>
      </c>
      <c r="H71" s="74">
        <v>108.46</v>
      </c>
      <c r="I71" s="47">
        <v>0</v>
      </c>
      <c r="J71" s="47">
        <v>0</v>
      </c>
      <c r="K71" s="47">
        <v>0</v>
      </c>
      <c r="L71" s="47">
        <v>0</v>
      </c>
      <c r="M71" s="75">
        <v>7.39</v>
      </c>
      <c r="N71" s="74">
        <v>0</v>
      </c>
      <c r="O71" s="47">
        <v>-45</v>
      </c>
      <c r="P71" s="47">
        <v>0</v>
      </c>
      <c r="Q71" s="47">
        <v>-10</v>
      </c>
      <c r="R71" s="47">
        <v>0</v>
      </c>
      <c r="S71" s="75">
        <v>0</v>
      </c>
      <c r="U71" s="74">
        <v>-55</v>
      </c>
      <c r="V71" s="75">
        <v>115.85</v>
      </c>
      <c r="W71">
        <v>108.46</v>
      </c>
      <c r="X71">
        <v>-45</v>
      </c>
      <c r="Y71">
        <v>-10</v>
      </c>
      <c r="Z71">
        <v>7.39</v>
      </c>
      <c r="AA71">
        <v>0</v>
      </c>
    </row>
    <row r="72" spans="7:27">
      <c r="G72" t="s">
        <v>114</v>
      </c>
      <c r="H72" s="74">
        <v>119.97</v>
      </c>
      <c r="I72" s="47">
        <v>0</v>
      </c>
      <c r="J72" s="47">
        <v>0</v>
      </c>
      <c r="K72" s="47">
        <v>0</v>
      </c>
      <c r="L72" s="47">
        <v>0</v>
      </c>
      <c r="M72" s="75">
        <v>7.97</v>
      </c>
      <c r="N72" s="74">
        <v>0</v>
      </c>
      <c r="O72" s="47">
        <v>-18</v>
      </c>
      <c r="P72" s="47">
        <v>0</v>
      </c>
      <c r="Q72" s="47">
        <v>-10</v>
      </c>
      <c r="R72" s="47">
        <v>0</v>
      </c>
      <c r="S72" s="75">
        <v>0</v>
      </c>
      <c r="U72" s="74">
        <v>-28</v>
      </c>
      <c r="V72" s="75">
        <v>127.94</v>
      </c>
      <c r="W72">
        <v>119.97</v>
      </c>
      <c r="X72">
        <v>-18</v>
      </c>
      <c r="Y72">
        <v>-10</v>
      </c>
      <c r="Z72">
        <v>7.97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7.97</v>
      </c>
      <c r="N73" s="74">
        <v>0</v>
      </c>
      <c r="O73" s="47">
        <v>-19</v>
      </c>
      <c r="P73" s="47">
        <v>0</v>
      </c>
      <c r="Q73" s="47">
        <v>-10</v>
      </c>
      <c r="R73" s="47">
        <v>0</v>
      </c>
      <c r="S73" s="75">
        <v>0</v>
      </c>
      <c r="U73" s="74">
        <v>-29</v>
      </c>
      <c r="V73" s="75">
        <v>7.97</v>
      </c>
      <c r="W73">
        <v>0</v>
      </c>
      <c r="X73">
        <v>-19</v>
      </c>
      <c r="Y73">
        <v>-10</v>
      </c>
      <c r="Z73">
        <v>7.97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-70</v>
      </c>
      <c r="P74" s="47">
        <v>0</v>
      </c>
      <c r="Q74" s="47">
        <v>-10</v>
      </c>
      <c r="R74" s="47">
        <v>0</v>
      </c>
      <c r="S74" s="75">
        <v>0</v>
      </c>
      <c r="U74" s="74">
        <v>-80</v>
      </c>
      <c r="V74" s="75">
        <v>0</v>
      </c>
      <c r="W74">
        <v>0</v>
      </c>
      <c r="X74">
        <v>-70</v>
      </c>
      <c r="Y74">
        <v>-10</v>
      </c>
      <c r="Z74">
        <v>0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1.73</v>
      </c>
      <c r="N75" s="74">
        <v>0</v>
      </c>
      <c r="O75" s="47">
        <v>-95</v>
      </c>
      <c r="P75" s="47">
        <v>0</v>
      </c>
      <c r="Q75" s="47">
        <v>-10</v>
      </c>
      <c r="R75" s="47">
        <v>0</v>
      </c>
      <c r="S75" s="75">
        <v>0</v>
      </c>
      <c r="U75" s="74">
        <v>-105</v>
      </c>
      <c r="V75" s="75">
        <v>1.73</v>
      </c>
      <c r="W75">
        <v>0</v>
      </c>
      <c r="X75">
        <v>-95</v>
      </c>
      <c r="Y75">
        <v>-10</v>
      </c>
      <c r="Z75">
        <v>1.73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5.18</v>
      </c>
      <c r="N76" s="74">
        <v>0</v>
      </c>
      <c r="O76" s="47">
        <v>-78</v>
      </c>
      <c r="P76" s="47">
        <v>0</v>
      </c>
      <c r="Q76" s="47">
        <v>-10</v>
      </c>
      <c r="R76" s="47">
        <v>0</v>
      </c>
      <c r="S76" s="75">
        <v>0</v>
      </c>
      <c r="U76" s="74">
        <v>-88</v>
      </c>
      <c r="V76" s="75">
        <v>5.18</v>
      </c>
      <c r="W76">
        <v>0</v>
      </c>
      <c r="X76">
        <v>-78</v>
      </c>
      <c r="Y76">
        <v>-10</v>
      </c>
      <c r="Z76">
        <v>5.18</v>
      </c>
      <c r="AA76">
        <v>0</v>
      </c>
    </row>
    <row r="77" spans="7:27">
      <c r="G77" t="s">
        <v>119</v>
      </c>
      <c r="H77" s="74">
        <v>7.12</v>
      </c>
      <c r="I77" s="47">
        <v>0</v>
      </c>
      <c r="J77" s="47">
        <v>3.86</v>
      </c>
      <c r="K77" s="47">
        <v>0</v>
      </c>
      <c r="L77" s="47">
        <v>0</v>
      </c>
      <c r="M77" s="75">
        <v>2.34</v>
      </c>
      <c r="N77" s="74">
        <v>0</v>
      </c>
      <c r="O77" s="47">
        <v>-10</v>
      </c>
      <c r="P77" s="47">
        <v>0</v>
      </c>
      <c r="Q77" s="47">
        <v>-10</v>
      </c>
      <c r="R77" s="47">
        <v>0</v>
      </c>
      <c r="S77" s="75">
        <v>0</v>
      </c>
      <c r="U77" s="74">
        <v>-20</v>
      </c>
      <c r="V77" s="75">
        <v>13.32</v>
      </c>
      <c r="W77">
        <v>7.12</v>
      </c>
      <c r="X77">
        <v>-10</v>
      </c>
      <c r="Y77">
        <v>-10</v>
      </c>
      <c r="Z77">
        <v>2.34</v>
      </c>
      <c r="AA77">
        <v>3.86</v>
      </c>
    </row>
    <row r="78" spans="7:27">
      <c r="G78" t="s">
        <v>120</v>
      </c>
      <c r="H78" s="74">
        <v>7.85</v>
      </c>
      <c r="I78" s="47">
        <v>0</v>
      </c>
      <c r="J78" s="47">
        <v>2.4</v>
      </c>
      <c r="K78" s="47">
        <v>0</v>
      </c>
      <c r="L78" s="47">
        <v>0</v>
      </c>
      <c r="M78" s="75">
        <v>0.44</v>
      </c>
      <c r="N78" s="74">
        <v>0</v>
      </c>
      <c r="O78" s="47">
        <v>-10</v>
      </c>
      <c r="P78" s="47">
        <v>0</v>
      </c>
      <c r="Q78" s="47">
        <v>-10</v>
      </c>
      <c r="R78" s="47">
        <v>0</v>
      </c>
      <c r="S78" s="75">
        <v>0</v>
      </c>
      <c r="U78" s="74">
        <v>-20</v>
      </c>
      <c r="V78" s="75">
        <v>10.69</v>
      </c>
      <c r="W78">
        <v>7.85</v>
      </c>
      <c r="X78">
        <v>-10</v>
      </c>
      <c r="Y78">
        <v>-10</v>
      </c>
      <c r="Z78">
        <v>0.44</v>
      </c>
      <c r="AA78">
        <v>2.4</v>
      </c>
    </row>
    <row r="79" spans="7:27">
      <c r="G79" t="s">
        <v>121</v>
      </c>
      <c r="H79" s="74">
        <v>0.31</v>
      </c>
      <c r="I79" s="47">
        <v>0</v>
      </c>
      <c r="J79" s="47">
        <v>0.13</v>
      </c>
      <c r="K79" s="47">
        <v>0</v>
      </c>
      <c r="L79" s="47">
        <v>0</v>
      </c>
      <c r="M79" s="75">
        <v>0.01</v>
      </c>
      <c r="N79" s="74">
        <v>0</v>
      </c>
      <c r="O79" s="47">
        <v>-5</v>
      </c>
      <c r="P79" s="47">
        <v>0</v>
      </c>
      <c r="Q79" s="47">
        <v>-10</v>
      </c>
      <c r="R79" s="47">
        <v>0</v>
      </c>
      <c r="S79" s="75">
        <v>0</v>
      </c>
      <c r="U79" s="74">
        <v>-15</v>
      </c>
      <c r="V79" s="75">
        <v>0.45</v>
      </c>
      <c r="W79">
        <v>0.31</v>
      </c>
      <c r="X79">
        <v>-5</v>
      </c>
      <c r="Y79">
        <v>-10</v>
      </c>
      <c r="Z79">
        <v>0.01</v>
      </c>
      <c r="AA79">
        <v>0.13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-10</v>
      </c>
      <c r="R80" s="47">
        <v>0</v>
      </c>
      <c r="S80" s="75">
        <v>0</v>
      </c>
      <c r="U80" s="74">
        <v>-10</v>
      </c>
      <c r="V80" s="75">
        <v>0</v>
      </c>
      <c r="W80">
        <v>0</v>
      </c>
      <c r="X80">
        <v>0</v>
      </c>
      <c r="Y80">
        <v>-10</v>
      </c>
      <c r="Z80">
        <v>0</v>
      </c>
      <c r="AA80">
        <v>0</v>
      </c>
    </row>
    <row r="81" spans="7:27">
      <c r="G81" t="s">
        <v>123</v>
      </c>
      <c r="H81" s="74">
        <v>63.05</v>
      </c>
      <c r="I81" s="47">
        <v>0</v>
      </c>
      <c r="J81" s="47">
        <v>5.84</v>
      </c>
      <c r="K81" s="47">
        <v>0</v>
      </c>
      <c r="L81" s="47">
        <v>0</v>
      </c>
      <c r="M81" s="75">
        <v>0.6</v>
      </c>
      <c r="N81" s="74">
        <v>0</v>
      </c>
      <c r="O81" s="47">
        <v>-5</v>
      </c>
      <c r="P81" s="47">
        <v>0</v>
      </c>
      <c r="Q81" s="47">
        <v>-10</v>
      </c>
      <c r="R81" s="47">
        <v>0</v>
      </c>
      <c r="S81" s="75">
        <v>0</v>
      </c>
      <c r="U81" s="74">
        <v>-15</v>
      </c>
      <c r="V81" s="75">
        <v>69.489999999999995</v>
      </c>
      <c r="W81">
        <v>63.05</v>
      </c>
      <c r="X81">
        <v>-5</v>
      </c>
      <c r="Y81">
        <v>-10</v>
      </c>
      <c r="Z81">
        <v>0.6</v>
      </c>
      <c r="AA81">
        <v>5.84</v>
      </c>
    </row>
    <row r="82" spans="7:27">
      <c r="G82" t="s">
        <v>124</v>
      </c>
      <c r="H82" s="74">
        <v>21.84</v>
      </c>
      <c r="I82" s="47">
        <v>0</v>
      </c>
      <c r="J82" s="47">
        <v>5.83</v>
      </c>
      <c r="K82" s="47">
        <v>0</v>
      </c>
      <c r="L82" s="47">
        <v>0</v>
      </c>
      <c r="M82" s="75">
        <v>1.34</v>
      </c>
      <c r="N82" s="74">
        <v>0</v>
      </c>
      <c r="O82" s="47">
        <v>-5</v>
      </c>
      <c r="P82" s="47">
        <v>0</v>
      </c>
      <c r="Q82" s="47">
        <v>-10</v>
      </c>
      <c r="R82" s="47">
        <v>0</v>
      </c>
      <c r="S82" s="75">
        <v>0</v>
      </c>
      <c r="U82" s="74">
        <v>-15</v>
      </c>
      <c r="V82" s="75">
        <v>29.01</v>
      </c>
      <c r="W82">
        <v>21.84</v>
      </c>
      <c r="X82">
        <v>-5</v>
      </c>
      <c r="Y82">
        <v>-10</v>
      </c>
      <c r="Z82">
        <v>1.34</v>
      </c>
      <c r="AA82">
        <v>5.83</v>
      </c>
    </row>
    <row r="83" spans="7:27">
      <c r="G83" t="s">
        <v>125</v>
      </c>
      <c r="H83" s="74">
        <v>42.31</v>
      </c>
      <c r="I83" s="47">
        <v>0</v>
      </c>
      <c r="J83" s="47">
        <v>0</v>
      </c>
      <c r="K83" s="47">
        <v>0</v>
      </c>
      <c r="L83" s="47">
        <v>0</v>
      </c>
      <c r="M83" s="75">
        <v>3.04</v>
      </c>
      <c r="N83" s="74">
        <v>0</v>
      </c>
      <c r="O83" s="47">
        <v>0</v>
      </c>
      <c r="P83" s="47">
        <v>0</v>
      </c>
      <c r="Q83" s="47">
        <v>-10</v>
      </c>
      <c r="R83" s="47">
        <v>0</v>
      </c>
      <c r="S83" s="75">
        <v>0</v>
      </c>
      <c r="U83" s="74">
        <v>-10</v>
      </c>
      <c r="V83" s="75">
        <v>45.35</v>
      </c>
      <c r="W83">
        <v>42.31</v>
      </c>
      <c r="X83">
        <v>0</v>
      </c>
      <c r="Y83">
        <v>-10</v>
      </c>
      <c r="Z83">
        <v>3.04</v>
      </c>
      <c r="AA83">
        <v>0</v>
      </c>
    </row>
    <row r="84" spans="7:27">
      <c r="G84" t="s">
        <v>126</v>
      </c>
      <c r="H84" s="74">
        <v>71.97</v>
      </c>
      <c r="I84" s="47">
        <v>0</v>
      </c>
      <c r="J84" s="47">
        <v>0</v>
      </c>
      <c r="K84" s="47">
        <v>0</v>
      </c>
      <c r="L84" s="47">
        <v>0</v>
      </c>
      <c r="M84" s="75">
        <v>4.71</v>
      </c>
      <c r="N84" s="74">
        <v>0</v>
      </c>
      <c r="O84" s="47">
        <v>0</v>
      </c>
      <c r="P84" s="47">
        <v>0</v>
      </c>
      <c r="Q84" s="47">
        <v>-10</v>
      </c>
      <c r="R84" s="47">
        <v>0</v>
      </c>
      <c r="S84" s="75">
        <v>0</v>
      </c>
      <c r="U84" s="74">
        <v>-10</v>
      </c>
      <c r="V84" s="75">
        <v>76.680000000000007</v>
      </c>
      <c r="W84">
        <v>71.97</v>
      </c>
      <c r="X84">
        <v>0</v>
      </c>
      <c r="Y84">
        <v>-10</v>
      </c>
      <c r="Z84">
        <v>4.71</v>
      </c>
      <c r="AA84">
        <v>0</v>
      </c>
    </row>
    <row r="85" spans="7:27">
      <c r="G85" t="s">
        <v>127</v>
      </c>
      <c r="H85" s="74">
        <v>13.44</v>
      </c>
      <c r="I85" s="47">
        <v>0</v>
      </c>
      <c r="J85" s="47">
        <v>0</v>
      </c>
      <c r="K85" s="47">
        <v>0</v>
      </c>
      <c r="L85" s="47">
        <v>0</v>
      </c>
      <c r="M85" s="75">
        <v>6.62</v>
      </c>
      <c r="N85" s="74">
        <v>0</v>
      </c>
      <c r="O85" s="47">
        <v>0</v>
      </c>
      <c r="P85" s="47">
        <v>0</v>
      </c>
      <c r="Q85" s="47">
        <v>-10</v>
      </c>
      <c r="R85" s="47">
        <v>0</v>
      </c>
      <c r="S85" s="75">
        <v>0</v>
      </c>
      <c r="U85" s="74">
        <v>-10</v>
      </c>
      <c r="V85" s="75">
        <v>20.059999999999999</v>
      </c>
      <c r="W85">
        <v>13.44</v>
      </c>
      <c r="X85">
        <v>0</v>
      </c>
      <c r="Y85">
        <v>-10</v>
      </c>
      <c r="Z85">
        <v>6.62</v>
      </c>
      <c r="AA85">
        <v>0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8.25</v>
      </c>
      <c r="N86" s="74">
        <v>0</v>
      </c>
      <c r="O86" s="47">
        <v>0</v>
      </c>
      <c r="P86" s="47">
        <v>-29</v>
      </c>
      <c r="Q86" s="47">
        <v>-10</v>
      </c>
      <c r="R86" s="47">
        <v>0</v>
      </c>
      <c r="S86" s="75">
        <v>0</v>
      </c>
      <c r="U86" s="74">
        <v>-39</v>
      </c>
      <c r="V86" s="75">
        <v>8.25</v>
      </c>
      <c r="W86">
        <v>0</v>
      </c>
      <c r="X86">
        <v>0</v>
      </c>
      <c r="Y86">
        <v>-10</v>
      </c>
      <c r="Z86">
        <v>8.25</v>
      </c>
      <c r="AA86">
        <v>-29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1.1499999999999999</v>
      </c>
      <c r="N87" s="74">
        <v>0</v>
      </c>
      <c r="O87" s="47">
        <v>-15</v>
      </c>
      <c r="P87" s="47">
        <v>-107</v>
      </c>
      <c r="Q87" s="47">
        <v>-10</v>
      </c>
      <c r="R87" s="47">
        <v>0</v>
      </c>
      <c r="S87" s="75">
        <v>0</v>
      </c>
      <c r="U87" s="74">
        <v>-132</v>
      </c>
      <c r="V87" s="75">
        <v>1.1499999999999999</v>
      </c>
      <c r="W87">
        <v>0</v>
      </c>
      <c r="X87">
        <v>-15</v>
      </c>
      <c r="Y87">
        <v>-10</v>
      </c>
      <c r="Z87">
        <v>1.1499999999999999</v>
      </c>
      <c r="AA87">
        <v>-107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7.87</v>
      </c>
      <c r="N88" s="74">
        <v>0</v>
      </c>
      <c r="O88" s="47">
        <v>-20</v>
      </c>
      <c r="P88" s="47">
        <v>-141</v>
      </c>
      <c r="Q88" s="47">
        <v>-10</v>
      </c>
      <c r="R88" s="47">
        <v>0</v>
      </c>
      <c r="S88" s="75">
        <v>0</v>
      </c>
      <c r="U88" s="74">
        <v>-171</v>
      </c>
      <c r="V88" s="75">
        <v>7.87</v>
      </c>
      <c r="W88">
        <v>0</v>
      </c>
      <c r="X88">
        <v>-20</v>
      </c>
      <c r="Y88">
        <v>-10</v>
      </c>
      <c r="Z88">
        <v>7.87</v>
      </c>
      <c r="AA88">
        <v>-141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7.77</v>
      </c>
      <c r="N89" s="74">
        <v>0</v>
      </c>
      <c r="O89" s="47">
        <v>-35</v>
      </c>
      <c r="P89" s="47">
        <v>-167</v>
      </c>
      <c r="Q89" s="47">
        <v>-10</v>
      </c>
      <c r="R89" s="47">
        <v>0</v>
      </c>
      <c r="S89" s="75">
        <v>0</v>
      </c>
      <c r="U89" s="74">
        <v>-212</v>
      </c>
      <c r="V89" s="75">
        <v>7.77</v>
      </c>
      <c r="W89">
        <v>0</v>
      </c>
      <c r="X89">
        <v>-35</v>
      </c>
      <c r="Y89">
        <v>-10</v>
      </c>
      <c r="Z89">
        <v>7.77</v>
      </c>
      <c r="AA89">
        <v>-167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4.6100000000000003</v>
      </c>
      <c r="N90" s="74">
        <v>0</v>
      </c>
      <c r="O90" s="47">
        <v>-40</v>
      </c>
      <c r="P90" s="47">
        <v>-173</v>
      </c>
      <c r="Q90" s="47">
        <v>-10</v>
      </c>
      <c r="R90" s="47">
        <v>0</v>
      </c>
      <c r="S90" s="75">
        <v>0</v>
      </c>
      <c r="U90" s="74">
        <v>-223</v>
      </c>
      <c r="V90" s="75">
        <v>4.6100000000000003</v>
      </c>
      <c r="W90">
        <v>0</v>
      </c>
      <c r="X90">
        <v>-40</v>
      </c>
      <c r="Y90">
        <v>-10</v>
      </c>
      <c r="Z90">
        <v>4.6100000000000003</v>
      </c>
      <c r="AA90">
        <v>-173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3.17</v>
      </c>
      <c r="N91" s="74">
        <v>0</v>
      </c>
      <c r="O91" s="47">
        <v>0</v>
      </c>
      <c r="P91" s="47">
        <v>-18</v>
      </c>
      <c r="Q91" s="47">
        <v>-10</v>
      </c>
      <c r="R91" s="47">
        <v>0</v>
      </c>
      <c r="S91" s="75">
        <v>0</v>
      </c>
      <c r="U91" s="74">
        <v>-28</v>
      </c>
      <c r="V91" s="75">
        <v>3.17</v>
      </c>
      <c r="W91">
        <v>0</v>
      </c>
      <c r="X91">
        <v>0</v>
      </c>
      <c r="Y91">
        <v>-10</v>
      </c>
      <c r="Z91">
        <v>3.17</v>
      </c>
      <c r="AA91">
        <v>-18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5.37</v>
      </c>
      <c r="N92" s="74">
        <v>0</v>
      </c>
      <c r="O92" s="47">
        <v>-5</v>
      </c>
      <c r="P92" s="47">
        <v>-53</v>
      </c>
      <c r="Q92" s="47">
        <v>-10</v>
      </c>
      <c r="R92" s="47">
        <v>0</v>
      </c>
      <c r="S92" s="75">
        <v>0</v>
      </c>
      <c r="U92" s="74">
        <v>-68</v>
      </c>
      <c r="V92" s="75">
        <v>5.37</v>
      </c>
      <c r="W92">
        <v>0</v>
      </c>
      <c r="X92">
        <v>-5</v>
      </c>
      <c r="Y92">
        <v>-10</v>
      </c>
      <c r="Z92">
        <v>5.37</v>
      </c>
      <c r="AA92">
        <v>-53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1.8</v>
      </c>
      <c r="N93" s="74">
        <v>0</v>
      </c>
      <c r="O93" s="47">
        <v>-20</v>
      </c>
      <c r="P93" s="47">
        <v>-83</v>
      </c>
      <c r="Q93" s="47">
        <v>-10</v>
      </c>
      <c r="R93" s="47">
        <v>0</v>
      </c>
      <c r="S93" s="75">
        <v>0</v>
      </c>
      <c r="U93" s="74">
        <v>-113</v>
      </c>
      <c r="V93" s="75">
        <v>1.8</v>
      </c>
      <c r="W93">
        <v>0</v>
      </c>
      <c r="X93">
        <v>-20</v>
      </c>
      <c r="Y93">
        <v>-10</v>
      </c>
      <c r="Z93">
        <v>1.8</v>
      </c>
      <c r="AA93">
        <v>-83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-30</v>
      </c>
      <c r="P94" s="47">
        <v>-117</v>
      </c>
      <c r="Q94" s="47">
        <v>-10</v>
      </c>
      <c r="R94" s="47">
        <v>0</v>
      </c>
      <c r="S94" s="75">
        <v>0</v>
      </c>
      <c r="U94" s="74">
        <v>-157</v>
      </c>
      <c r="V94" s="75">
        <v>0</v>
      </c>
      <c r="W94">
        <v>0</v>
      </c>
      <c r="X94">
        <v>-30</v>
      </c>
      <c r="Y94">
        <v>-10</v>
      </c>
      <c r="Z94">
        <v>0</v>
      </c>
      <c r="AA94">
        <v>-117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2.38</v>
      </c>
      <c r="N95" s="74">
        <v>0</v>
      </c>
      <c r="O95" s="47">
        <v>-106</v>
      </c>
      <c r="P95" s="47">
        <v>-194.99</v>
      </c>
      <c r="Q95" s="47">
        <v>-10</v>
      </c>
      <c r="R95" s="47">
        <v>0</v>
      </c>
      <c r="S95" s="75">
        <v>0</v>
      </c>
      <c r="U95" s="74">
        <v>-310.99</v>
      </c>
      <c r="V95" s="75">
        <v>2.38</v>
      </c>
      <c r="W95">
        <v>0</v>
      </c>
      <c r="X95">
        <v>-106</v>
      </c>
      <c r="Y95">
        <v>-10</v>
      </c>
      <c r="Z95">
        <v>2.38</v>
      </c>
      <c r="AA95">
        <v>-194.99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0.96</v>
      </c>
      <c r="N96" s="74">
        <v>0</v>
      </c>
      <c r="O96" s="47">
        <v>-121</v>
      </c>
      <c r="P96" s="47">
        <v>-225</v>
      </c>
      <c r="Q96" s="47">
        <v>-10</v>
      </c>
      <c r="R96" s="47">
        <v>0</v>
      </c>
      <c r="S96" s="75">
        <v>0</v>
      </c>
      <c r="U96" s="74">
        <v>-356</v>
      </c>
      <c r="V96" s="75">
        <v>0.96</v>
      </c>
      <c r="W96">
        <v>0</v>
      </c>
      <c r="X96">
        <v>-121</v>
      </c>
      <c r="Y96">
        <v>-10</v>
      </c>
      <c r="Z96">
        <v>0.96</v>
      </c>
      <c r="AA96">
        <v>-225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0.28000000000000003</v>
      </c>
      <c r="N97" s="74">
        <v>0</v>
      </c>
      <c r="O97" s="47">
        <v>-135</v>
      </c>
      <c r="P97" s="47">
        <v>-245.99</v>
      </c>
      <c r="Q97" s="47">
        <v>-10</v>
      </c>
      <c r="R97" s="47">
        <v>0</v>
      </c>
      <c r="S97" s="75">
        <v>0</v>
      </c>
      <c r="U97" s="74">
        <v>-390.99</v>
      </c>
      <c r="V97" s="75">
        <v>0.28000000000000003</v>
      </c>
      <c r="W97">
        <v>0</v>
      </c>
      <c r="X97">
        <v>-135</v>
      </c>
      <c r="Y97">
        <v>-10</v>
      </c>
      <c r="Z97">
        <v>0.28000000000000003</v>
      </c>
      <c r="AA97">
        <v>-245.99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0.05</v>
      </c>
      <c r="N98" s="74">
        <v>0</v>
      </c>
      <c r="O98" s="47">
        <v>-153</v>
      </c>
      <c r="P98" s="47">
        <v>-271</v>
      </c>
      <c r="Q98" s="47">
        <v>-10</v>
      </c>
      <c r="R98" s="47">
        <v>0</v>
      </c>
      <c r="S98" s="75">
        <v>0</v>
      </c>
      <c r="U98" s="74">
        <v>-434</v>
      </c>
      <c r="V98" s="75">
        <v>0.05</v>
      </c>
      <c r="W98">
        <v>0</v>
      </c>
      <c r="X98">
        <v>-153</v>
      </c>
      <c r="Y98">
        <v>-10</v>
      </c>
      <c r="Z98">
        <v>0.05</v>
      </c>
      <c r="AA98">
        <v>-271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0.38618749999999996</v>
      </c>
      <c r="I99" s="70">
        <f t="shared" ref="I99:BQ99" si="1">SUM(I3:I98)/4000</f>
        <v>0</v>
      </c>
      <c r="J99" s="70">
        <f t="shared" si="1"/>
        <v>4.5150000000000008E-3</v>
      </c>
      <c r="K99" s="70">
        <f t="shared" si="1"/>
        <v>0</v>
      </c>
      <c r="L99" s="70">
        <f t="shared" si="1"/>
        <v>0</v>
      </c>
      <c r="M99" s="70">
        <f t="shared" si="1"/>
        <v>4.0452500000000009E-2</v>
      </c>
      <c r="N99" s="69">
        <f t="shared" si="1"/>
        <v>0</v>
      </c>
      <c r="O99" s="70">
        <f t="shared" si="1"/>
        <v>-3.9219250000000003</v>
      </c>
      <c r="P99" s="70">
        <f t="shared" si="1"/>
        <v>-2.8053649999999997</v>
      </c>
      <c r="Q99" s="70">
        <f t="shared" si="1"/>
        <v>-0.247</v>
      </c>
      <c r="R99" s="70">
        <f t="shared" si="1"/>
        <v>0</v>
      </c>
      <c r="S99" s="71">
        <f t="shared" si="1"/>
        <v>0</v>
      </c>
      <c r="U99" s="69">
        <f t="shared" si="1"/>
        <v>-6.9742900000000008</v>
      </c>
      <c r="V99" s="71">
        <f t="shared" si="1"/>
        <v>0.43115499999999995</v>
      </c>
      <c r="W99">
        <f t="shared" si="1"/>
        <v>0.38618749999999996</v>
      </c>
      <c r="X99">
        <f t="shared" si="1"/>
        <v>-3.9219250000000003</v>
      </c>
      <c r="Y99">
        <f t="shared" si="1"/>
        <v>-0.247</v>
      </c>
      <c r="Z99">
        <f t="shared" si="1"/>
        <v>4.0452500000000009E-2</v>
      </c>
      <c r="AA99">
        <f t="shared" si="1"/>
        <v>-2.8008500000000001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146</v>
      </c>
      <c r="Y1" t="s">
        <v>145</v>
      </c>
      <c r="Z1" t="s">
        <v>146</v>
      </c>
      <c r="AA1" t="s">
        <v>145</v>
      </c>
      <c r="AB1" t="s">
        <v>554</v>
      </c>
      <c r="AC1" t="s">
        <v>146</v>
      </c>
      <c r="AD1" t="s">
        <v>558</v>
      </c>
      <c r="AE1" t="s">
        <v>145</v>
      </c>
      <c r="AF1" t="s">
        <v>146</v>
      </c>
      <c r="AG1" t="s">
        <v>145</v>
      </c>
      <c r="AH1" t="s">
        <v>564</v>
      </c>
      <c r="AI1" t="s">
        <v>145</v>
      </c>
      <c r="AJ1" t="s">
        <v>567</v>
      </c>
      <c r="AK1" t="s">
        <v>567</v>
      </c>
      <c r="AL1" t="s">
        <v>572</v>
      </c>
      <c r="AM1" t="s">
        <v>567</v>
      </c>
      <c r="AN1" t="s">
        <v>576</v>
      </c>
      <c r="AO1" t="s">
        <v>578</v>
      </c>
      <c r="AP1" t="s">
        <v>580</v>
      </c>
      <c r="AQ1" t="s">
        <v>146</v>
      </c>
      <c r="AR1" t="s">
        <v>584</v>
      </c>
      <c r="AS1" t="s">
        <v>554</v>
      </c>
      <c r="AT1" t="s">
        <v>584</v>
      </c>
      <c r="AU1" t="s">
        <v>588</v>
      </c>
      <c r="AV1" t="s">
        <v>590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W2" s="29" t="s">
        <v>148</v>
      </c>
      <c r="X2" t="s">
        <v>548</v>
      </c>
      <c r="Y2" t="s">
        <v>550</v>
      </c>
      <c r="Z2" t="s">
        <v>550</v>
      </c>
      <c r="AA2" t="s">
        <v>548</v>
      </c>
      <c r="AB2" t="s">
        <v>169</v>
      </c>
      <c r="AC2" t="s">
        <v>556</v>
      </c>
      <c r="AD2" t="s">
        <v>149</v>
      </c>
      <c r="AE2" t="s">
        <v>560</v>
      </c>
      <c r="AF2" t="s">
        <v>560</v>
      </c>
      <c r="AG2" t="s">
        <v>560</v>
      </c>
      <c r="AH2" t="s">
        <v>358</v>
      </c>
      <c r="AI2" t="s">
        <v>550</v>
      </c>
      <c r="AJ2" t="s">
        <v>568</v>
      </c>
      <c r="AK2" t="s">
        <v>570</v>
      </c>
      <c r="AL2" t="s">
        <v>148</v>
      </c>
      <c r="AM2" t="s">
        <v>574</v>
      </c>
      <c r="AN2" t="s">
        <v>148</v>
      </c>
      <c r="AO2" t="s">
        <v>149</v>
      </c>
      <c r="AP2" t="s">
        <v>148</v>
      </c>
      <c r="AQ2" t="s">
        <v>582</v>
      </c>
      <c r="AR2" t="s">
        <v>148</v>
      </c>
      <c r="AS2" t="s">
        <v>170</v>
      </c>
      <c r="AT2" t="s">
        <v>148</v>
      </c>
      <c r="AU2" t="s">
        <v>148</v>
      </c>
      <c r="AV2" t="s">
        <v>148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3.95</v>
      </c>
      <c r="K3" s="54">
        <v>98.88000000000001</v>
      </c>
      <c r="L3" s="54">
        <v>0</v>
      </c>
      <c r="M3" s="73">
        <v>0</v>
      </c>
      <c r="N3" s="72">
        <v>270.92</v>
      </c>
      <c r="O3" s="54">
        <v>420.36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17.28</v>
      </c>
      <c r="X3">
        <v>60.87</v>
      </c>
      <c r="Y3">
        <v>40.31</v>
      </c>
      <c r="Z3">
        <v>0</v>
      </c>
      <c r="AA3">
        <v>182.61</v>
      </c>
      <c r="AB3">
        <v>26.99</v>
      </c>
      <c r="AC3">
        <v>191.96</v>
      </c>
      <c r="AD3">
        <v>3.95</v>
      </c>
      <c r="AE3">
        <v>24</v>
      </c>
      <c r="AF3">
        <v>167.53</v>
      </c>
      <c r="AG3">
        <v>24</v>
      </c>
      <c r="AH3">
        <v>0.43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6.72</v>
      </c>
      <c r="AQ3">
        <v>0</v>
      </c>
      <c r="AR3">
        <v>23.04</v>
      </c>
      <c r="AS3">
        <v>26.99</v>
      </c>
      <c r="AT3">
        <v>23.04</v>
      </c>
      <c r="AU3">
        <v>23.04</v>
      </c>
      <c r="AV3">
        <v>5.76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3.95</v>
      </c>
      <c r="K4" s="47">
        <v>98.88000000000001</v>
      </c>
      <c r="L4" s="47">
        <v>0</v>
      </c>
      <c r="M4" s="75">
        <v>0</v>
      </c>
      <c r="N4" s="74">
        <v>270.92</v>
      </c>
      <c r="O4" s="47">
        <v>420.36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17.28</v>
      </c>
      <c r="X4">
        <v>60.87</v>
      </c>
      <c r="Y4">
        <v>40.31</v>
      </c>
      <c r="Z4">
        <v>0</v>
      </c>
      <c r="AA4">
        <v>182.61</v>
      </c>
      <c r="AB4">
        <v>25.16</v>
      </c>
      <c r="AC4">
        <v>191.96</v>
      </c>
      <c r="AD4">
        <v>3.95</v>
      </c>
      <c r="AE4">
        <v>24</v>
      </c>
      <c r="AF4">
        <v>167.53</v>
      </c>
      <c r="AG4">
        <v>24</v>
      </c>
      <c r="AH4">
        <v>0.43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6.72</v>
      </c>
      <c r="AQ4">
        <v>0</v>
      </c>
      <c r="AR4">
        <v>23.04</v>
      </c>
      <c r="AS4">
        <v>25.16</v>
      </c>
      <c r="AT4">
        <v>23.04</v>
      </c>
      <c r="AU4">
        <v>23.04</v>
      </c>
      <c r="AV4">
        <v>5.76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3.95</v>
      </c>
      <c r="K5" s="47">
        <v>98.88000000000001</v>
      </c>
      <c r="L5" s="47">
        <v>0</v>
      </c>
      <c r="M5" s="75">
        <v>0</v>
      </c>
      <c r="N5" s="74">
        <v>270.92</v>
      </c>
      <c r="O5" s="47">
        <v>420.36</v>
      </c>
      <c r="P5" s="47">
        <v>0</v>
      </c>
      <c r="Q5" s="47">
        <v>0</v>
      </c>
      <c r="R5" s="47">
        <v>0</v>
      </c>
      <c r="S5" s="75">
        <v>0</v>
      </c>
      <c r="T5" t="s">
        <v>595</v>
      </c>
      <c r="W5">
        <v>17.28</v>
      </c>
      <c r="X5">
        <v>60.87</v>
      </c>
      <c r="Y5">
        <v>40.31</v>
      </c>
      <c r="Z5">
        <v>0</v>
      </c>
      <c r="AA5">
        <v>182.61</v>
      </c>
      <c r="AB5">
        <v>25.16</v>
      </c>
      <c r="AC5">
        <v>191.96</v>
      </c>
      <c r="AD5">
        <v>3.95</v>
      </c>
      <c r="AE5">
        <v>24</v>
      </c>
      <c r="AF5">
        <v>167.53</v>
      </c>
      <c r="AG5">
        <v>24</v>
      </c>
      <c r="AH5">
        <v>0.43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6.72</v>
      </c>
      <c r="AQ5">
        <v>0</v>
      </c>
      <c r="AR5">
        <v>23.04</v>
      </c>
      <c r="AS5">
        <v>25.16</v>
      </c>
      <c r="AT5">
        <v>23.04</v>
      </c>
      <c r="AU5">
        <v>23.04</v>
      </c>
      <c r="AV5">
        <v>5.76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3.95</v>
      </c>
      <c r="K6" s="47">
        <v>98.88000000000001</v>
      </c>
      <c r="L6" s="47">
        <v>0</v>
      </c>
      <c r="M6" s="75">
        <v>0</v>
      </c>
      <c r="N6" s="74">
        <v>270.92</v>
      </c>
      <c r="O6" s="47">
        <v>420.36</v>
      </c>
      <c r="P6" s="47">
        <v>0</v>
      </c>
      <c r="Q6" s="47">
        <v>0</v>
      </c>
      <c r="R6" s="47">
        <v>0</v>
      </c>
      <c r="S6" s="75">
        <v>0</v>
      </c>
      <c r="T6" t="s">
        <v>596</v>
      </c>
      <c r="W6">
        <v>17.28</v>
      </c>
      <c r="X6">
        <v>60.87</v>
      </c>
      <c r="Y6">
        <v>40.31</v>
      </c>
      <c r="Z6">
        <v>0</v>
      </c>
      <c r="AA6">
        <v>182.61</v>
      </c>
      <c r="AB6">
        <v>25.16</v>
      </c>
      <c r="AC6">
        <v>191.96</v>
      </c>
      <c r="AD6">
        <v>3.95</v>
      </c>
      <c r="AE6">
        <v>24</v>
      </c>
      <c r="AF6">
        <v>167.53</v>
      </c>
      <c r="AG6">
        <v>24</v>
      </c>
      <c r="AH6">
        <v>0.43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6.72</v>
      </c>
      <c r="AQ6">
        <v>0</v>
      </c>
      <c r="AR6">
        <v>23.04</v>
      </c>
      <c r="AS6">
        <v>25.16</v>
      </c>
      <c r="AT6">
        <v>23.04</v>
      </c>
      <c r="AU6">
        <v>23.04</v>
      </c>
      <c r="AV6">
        <v>5.76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3.68</v>
      </c>
      <c r="K7" s="47">
        <v>98.88000000000001</v>
      </c>
      <c r="L7" s="47">
        <v>0</v>
      </c>
      <c r="M7" s="75">
        <v>0</v>
      </c>
      <c r="N7" s="74">
        <v>270.92</v>
      </c>
      <c r="O7" s="47">
        <v>420.36</v>
      </c>
      <c r="P7" s="47">
        <v>0</v>
      </c>
      <c r="Q7" s="47">
        <v>0</v>
      </c>
      <c r="R7" s="47">
        <v>0</v>
      </c>
      <c r="S7" s="75">
        <v>0</v>
      </c>
      <c r="T7" t="s">
        <v>597</v>
      </c>
      <c r="W7">
        <v>17.28</v>
      </c>
      <c r="X7">
        <v>60.87</v>
      </c>
      <c r="Y7">
        <v>40.31</v>
      </c>
      <c r="Z7">
        <v>0</v>
      </c>
      <c r="AA7">
        <v>182.61</v>
      </c>
      <c r="AB7">
        <v>25.16</v>
      </c>
      <c r="AC7">
        <v>191.96</v>
      </c>
      <c r="AD7">
        <v>3.68</v>
      </c>
      <c r="AE7">
        <v>24</v>
      </c>
      <c r="AF7">
        <v>167.53</v>
      </c>
      <c r="AG7">
        <v>24</v>
      </c>
      <c r="AH7">
        <v>0.43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6.72</v>
      </c>
      <c r="AQ7">
        <v>0</v>
      </c>
      <c r="AR7">
        <v>23.04</v>
      </c>
      <c r="AS7">
        <v>25.16</v>
      </c>
      <c r="AT7">
        <v>23.04</v>
      </c>
      <c r="AU7">
        <v>23.04</v>
      </c>
      <c r="AV7">
        <v>5.76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3.68</v>
      </c>
      <c r="K8" s="47">
        <v>98.88000000000001</v>
      </c>
      <c r="L8" s="47">
        <v>0</v>
      </c>
      <c r="M8" s="75">
        <v>0</v>
      </c>
      <c r="N8" s="74">
        <v>270.92</v>
      </c>
      <c r="O8" s="47">
        <v>420.36</v>
      </c>
      <c r="P8" s="47">
        <v>0</v>
      </c>
      <c r="Q8" s="47">
        <v>0</v>
      </c>
      <c r="R8" s="47">
        <v>0</v>
      </c>
      <c r="S8" s="75">
        <v>0</v>
      </c>
      <c r="W8">
        <v>17.28</v>
      </c>
      <c r="X8">
        <v>60.87</v>
      </c>
      <c r="Y8">
        <v>40.31</v>
      </c>
      <c r="Z8">
        <v>0</v>
      </c>
      <c r="AA8">
        <v>182.61</v>
      </c>
      <c r="AB8">
        <v>25.16</v>
      </c>
      <c r="AC8">
        <v>191.96</v>
      </c>
      <c r="AD8">
        <v>3.68</v>
      </c>
      <c r="AE8">
        <v>24</v>
      </c>
      <c r="AF8">
        <v>167.53</v>
      </c>
      <c r="AG8">
        <v>24</v>
      </c>
      <c r="AH8">
        <v>0.43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6.72</v>
      </c>
      <c r="AQ8">
        <v>0</v>
      </c>
      <c r="AR8">
        <v>23.04</v>
      </c>
      <c r="AS8">
        <v>25.16</v>
      </c>
      <c r="AT8">
        <v>23.04</v>
      </c>
      <c r="AU8">
        <v>23.04</v>
      </c>
      <c r="AV8">
        <v>5.76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3.68</v>
      </c>
      <c r="K9" s="47">
        <v>98.88000000000001</v>
      </c>
      <c r="L9" s="47">
        <v>0</v>
      </c>
      <c r="M9" s="75">
        <v>0</v>
      </c>
      <c r="N9" s="74">
        <v>270.92</v>
      </c>
      <c r="O9" s="47">
        <v>420.36</v>
      </c>
      <c r="P9" s="47">
        <v>0</v>
      </c>
      <c r="Q9" s="47">
        <v>0</v>
      </c>
      <c r="R9" s="47">
        <v>0</v>
      </c>
      <c r="S9" s="75">
        <v>0</v>
      </c>
      <c r="W9">
        <v>17.28</v>
      </c>
      <c r="X9">
        <v>60.87</v>
      </c>
      <c r="Y9">
        <v>40.31</v>
      </c>
      <c r="Z9">
        <v>0</v>
      </c>
      <c r="AA9">
        <v>182.61</v>
      </c>
      <c r="AB9">
        <v>26.99</v>
      </c>
      <c r="AC9">
        <v>191.96</v>
      </c>
      <c r="AD9">
        <v>3.68</v>
      </c>
      <c r="AE9">
        <v>24</v>
      </c>
      <c r="AF9">
        <v>167.53</v>
      </c>
      <c r="AG9">
        <v>24</v>
      </c>
      <c r="AH9">
        <v>0.43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6.72</v>
      </c>
      <c r="AQ9">
        <v>0</v>
      </c>
      <c r="AR9">
        <v>23.04</v>
      </c>
      <c r="AS9">
        <v>26.99</v>
      </c>
      <c r="AT9">
        <v>23.04</v>
      </c>
      <c r="AU9">
        <v>23.04</v>
      </c>
      <c r="AV9">
        <v>5.76</v>
      </c>
    </row>
    <row r="10" spans="1:48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3.68</v>
      </c>
      <c r="K10" s="47">
        <v>98.88000000000001</v>
      </c>
      <c r="L10" s="47">
        <v>0</v>
      </c>
      <c r="M10" s="75">
        <v>0</v>
      </c>
      <c r="N10" s="74">
        <v>270.92</v>
      </c>
      <c r="O10" s="47">
        <v>420.36</v>
      </c>
      <c r="P10" s="47">
        <v>0</v>
      </c>
      <c r="Q10" s="47">
        <v>0</v>
      </c>
      <c r="R10" s="47">
        <v>0</v>
      </c>
      <c r="S10" s="75">
        <v>0</v>
      </c>
      <c r="W10">
        <v>17.28</v>
      </c>
      <c r="X10">
        <v>60.87</v>
      </c>
      <c r="Y10">
        <v>40.31</v>
      </c>
      <c r="Z10">
        <v>0</v>
      </c>
      <c r="AA10">
        <v>182.61</v>
      </c>
      <c r="AB10">
        <v>26.99</v>
      </c>
      <c r="AC10">
        <v>191.96</v>
      </c>
      <c r="AD10">
        <v>3.68</v>
      </c>
      <c r="AE10">
        <v>24</v>
      </c>
      <c r="AF10">
        <v>167.53</v>
      </c>
      <c r="AG10">
        <v>24</v>
      </c>
      <c r="AH10">
        <v>0.43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6.72</v>
      </c>
      <c r="AQ10">
        <v>0</v>
      </c>
      <c r="AR10">
        <v>23.04</v>
      </c>
      <c r="AS10">
        <v>26.99</v>
      </c>
      <c r="AT10">
        <v>23.04</v>
      </c>
      <c r="AU10">
        <v>23.04</v>
      </c>
      <c r="AV10">
        <v>5.76</v>
      </c>
    </row>
    <row r="11" spans="1:48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3.68</v>
      </c>
      <c r="K11" s="47">
        <v>98.88000000000001</v>
      </c>
      <c r="L11" s="47">
        <v>0</v>
      </c>
      <c r="M11" s="75">
        <v>0</v>
      </c>
      <c r="N11" s="74">
        <v>270.92</v>
      </c>
      <c r="O11" s="47">
        <v>228.4</v>
      </c>
      <c r="P11" s="47">
        <v>0</v>
      </c>
      <c r="Q11" s="47">
        <v>0</v>
      </c>
      <c r="R11" s="47">
        <v>0</v>
      </c>
      <c r="S11" s="75">
        <v>0</v>
      </c>
      <c r="W11">
        <v>17.28</v>
      </c>
      <c r="X11">
        <v>60.87</v>
      </c>
      <c r="Y11">
        <v>40.31</v>
      </c>
      <c r="Z11">
        <v>0</v>
      </c>
      <c r="AA11">
        <v>182.61</v>
      </c>
      <c r="AB11">
        <v>26.99</v>
      </c>
      <c r="AC11">
        <v>0</v>
      </c>
      <c r="AD11">
        <v>3.68</v>
      </c>
      <c r="AE11">
        <v>24</v>
      </c>
      <c r="AF11">
        <v>167.53</v>
      </c>
      <c r="AG11">
        <v>24</v>
      </c>
      <c r="AH11">
        <v>0.43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6.72</v>
      </c>
      <c r="AQ11">
        <v>0</v>
      </c>
      <c r="AR11">
        <v>23.04</v>
      </c>
      <c r="AS11">
        <v>26.99</v>
      </c>
      <c r="AT11">
        <v>23.04</v>
      </c>
      <c r="AU11">
        <v>23.04</v>
      </c>
      <c r="AV11">
        <v>5.76</v>
      </c>
    </row>
    <row r="12" spans="1:48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3.68</v>
      </c>
      <c r="K12" s="47">
        <v>98.88000000000001</v>
      </c>
      <c r="L12" s="47">
        <v>0</v>
      </c>
      <c r="M12" s="75">
        <v>0</v>
      </c>
      <c r="N12" s="74">
        <v>270.92</v>
      </c>
      <c r="O12" s="47">
        <v>228.4</v>
      </c>
      <c r="P12" s="47">
        <v>0</v>
      </c>
      <c r="Q12" s="47">
        <v>0</v>
      </c>
      <c r="R12" s="47">
        <v>0</v>
      </c>
      <c r="S12" s="75">
        <v>0</v>
      </c>
      <c r="W12">
        <v>17.28</v>
      </c>
      <c r="X12">
        <v>60.87</v>
      </c>
      <c r="Y12">
        <v>40.31</v>
      </c>
      <c r="Z12">
        <v>0</v>
      </c>
      <c r="AA12">
        <v>182.61</v>
      </c>
      <c r="AB12">
        <v>26.99</v>
      </c>
      <c r="AC12">
        <v>0</v>
      </c>
      <c r="AD12">
        <v>3.68</v>
      </c>
      <c r="AE12">
        <v>24</v>
      </c>
      <c r="AF12">
        <v>167.53</v>
      </c>
      <c r="AG12">
        <v>24</v>
      </c>
      <c r="AH12">
        <v>0.43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6.72</v>
      </c>
      <c r="AQ12">
        <v>0</v>
      </c>
      <c r="AR12">
        <v>23.04</v>
      </c>
      <c r="AS12">
        <v>26.99</v>
      </c>
      <c r="AT12">
        <v>23.04</v>
      </c>
      <c r="AU12">
        <v>23.04</v>
      </c>
      <c r="AV12">
        <v>5.76</v>
      </c>
    </row>
    <row r="13" spans="1:48">
      <c r="A13" t="s">
        <v>242</v>
      </c>
      <c r="G13" t="s">
        <v>55</v>
      </c>
      <c r="H13" s="74">
        <v>0.43</v>
      </c>
      <c r="I13" s="47">
        <v>0</v>
      </c>
      <c r="J13" s="47">
        <v>3.68</v>
      </c>
      <c r="K13" s="47">
        <v>98.88000000000001</v>
      </c>
      <c r="L13" s="47">
        <v>0</v>
      </c>
      <c r="M13" s="75">
        <v>0</v>
      </c>
      <c r="N13" s="74">
        <v>270.92</v>
      </c>
      <c r="O13" s="47">
        <v>228.4</v>
      </c>
      <c r="P13" s="47">
        <v>0</v>
      </c>
      <c r="Q13" s="47">
        <v>0</v>
      </c>
      <c r="R13" s="47">
        <v>0</v>
      </c>
      <c r="S13" s="75">
        <v>0</v>
      </c>
      <c r="W13">
        <v>17.28</v>
      </c>
      <c r="X13">
        <v>60.87</v>
      </c>
      <c r="Y13">
        <v>40.31</v>
      </c>
      <c r="Z13">
        <v>0</v>
      </c>
      <c r="AA13">
        <v>182.61</v>
      </c>
      <c r="AB13">
        <v>26.99</v>
      </c>
      <c r="AC13">
        <v>0</v>
      </c>
      <c r="AD13">
        <v>3.68</v>
      </c>
      <c r="AE13">
        <v>24</v>
      </c>
      <c r="AF13">
        <v>167.53</v>
      </c>
      <c r="AG13">
        <v>24</v>
      </c>
      <c r="AH13">
        <v>0.43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6.72</v>
      </c>
      <c r="AQ13">
        <v>0</v>
      </c>
      <c r="AR13">
        <v>23.04</v>
      </c>
      <c r="AS13">
        <v>26.99</v>
      </c>
      <c r="AT13">
        <v>23.04</v>
      </c>
      <c r="AU13">
        <v>23.04</v>
      </c>
      <c r="AV13">
        <v>5.76</v>
      </c>
    </row>
    <row r="14" spans="1:48">
      <c r="A14" t="s">
        <v>243</v>
      </c>
      <c r="G14" t="s">
        <v>56</v>
      </c>
      <c r="H14" s="74">
        <v>0.43</v>
      </c>
      <c r="I14" s="47">
        <v>0</v>
      </c>
      <c r="J14" s="47">
        <v>3.68</v>
      </c>
      <c r="K14" s="47">
        <v>98.88000000000001</v>
      </c>
      <c r="L14" s="47">
        <v>0</v>
      </c>
      <c r="M14" s="75">
        <v>0</v>
      </c>
      <c r="N14" s="74">
        <v>270.92</v>
      </c>
      <c r="O14" s="47">
        <v>228.4</v>
      </c>
      <c r="P14" s="47">
        <v>0</v>
      </c>
      <c r="Q14" s="47">
        <v>0</v>
      </c>
      <c r="R14" s="47">
        <v>0</v>
      </c>
      <c r="S14" s="75">
        <v>0</v>
      </c>
      <c r="W14">
        <v>17.28</v>
      </c>
      <c r="X14">
        <v>60.87</v>
      </c>
      <c r="Y14">
        <v>40.31</v>
      </c>
      <c r="Z14">
        <v>0</v>
      </c>
      <c r="AA14">
        <v>182.61</v>
      </c>
      <c r="AB14">
        <v>26.99</v>
      </c>
      <c r="AC14">
        <v>0</v>
      </c>
      <c r="AD14">
        <v>3.68</v>
      </c>
      <c r="AE14">
        <v>24</v>
      </c>
      <c r="AF14">
        <v>167.53</v>
      </c>
      <c r="AG14">
        <v>24</v>
      </c>
      <c r="AH14">
        <v>0.43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6.72</v>
      </c>
      <c r="AQ14">
        <v>0</v>
      </c>
      <c r="AR14">
        <v>23.04</v>
      </c>
      <c r="AS14">
        <v>26.99</v>
      </c>
      <c r="AT14">
        <v>23.04</v>
      </c>
      <c r="AU14">
        <v>23.04</v>
      </c>
      <c r="AV14">
        <v>5.76</v>
      </c>
    </row>
    <row r="15" spans="1:48">
      <c r="A15" t="s">
        <v>244</v>
      </c>
      <c r="G15" t="s">
        <v>57</v>
      </c>
      <c r="H15" s="74">
        <v>0.43</v>
      </c>
      <c r="I15" s="47">
        <v>0</v>
      </c>
      <c r="J15" s="47">
        <v>3.68</v>
      </c>
      <c r="K15" s="47">
        <v>98.88000000000001</v>
      </c>
      <c r="L15" s="47">
        <v>0</v>
      </c>
      <c r="M15" s="75">
        <v>0</v>
      </c>
      <c r="N15" s="74">
        <v>270.92</v>
      </c>
      <c r="O15" s="47">
        <v>228.4</v>
      </c>
      <c r="P15" s="47">
        <v>0</v>
      </c>
      <c r="Q15" s="47">
        <v>0</v>
      </c>
      <c r="R15" s="47">
        <v>0</v>
      </c>
      <c r="S15" s="75">
        <v>0</v>
      </c>
      <c r="W15">
        <v>17.28</v>
      </c>
      <c r="X15">
        <v>60.87</v>
      </c>
      <c r="Y15">
        <v>40.31</v>
      </c>
      <c r="Z15">
        <v>0</v>
      </c>
      <c r="AA15">
        <v>182.61</v>
      </c>
      <c r="AB15">
        <v>26.99</v>
      </c>
      <c r="AC15">
        <v>0</v>
      </c>
      <c r="AD15">
        <v>3.68</v>
      </c>
      <c r="AE15">
        <v>24</v>
      </c>
      <c r="AF15">
        <v>167.53</v>
      </c>
      <c r="AG15">
        <v>24</v>
      </c>
      <c r="AH15">
        <v>0.43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6.72</v>
      </c>
      <c r="AQ15">
        <v>0</v>
      </c>
      <c r="AR15">
        <v>23.04</v>
      </c>
      <c r="AS15">
        <v>26.99</v>
      </c>
      <c r="AT15">
        <v>23.04</v>
      </c>
      <c r="AU15">
        <v>23.04</v>
      </c>
      <c r="AV15">
        <v>5.76</v>
      </c>
    </row>
    <row r="16" spans="1:48">
      <c r="A16" t="s">
        <v>245</v>
      </c>
      <c r="G16" t="s">
        <v>58</v>
      </c>
      <c r="H16" s="74">
        <v>0.43</v>
      </c>
      <c r="I16" s="47">
        <v>0</v>
      </c>
      <c r="J16" s="47">
        <v>3.68</v>
      </c>
      <c r="K16" s="47">
        <v>98.88000000000001</v>
      </c>
      <c r="L16" s="47">
        <v>0</v>
      </c>
      <c r="M16" s="75">
        <v>0</v>
      </c>
      <c r="N16" s="74">
        <v>270.92</v>
      </c>
      <c r="O16" s="47">
        <v>228.4</v>
      </c>
      <c r="P16" s="47">
        <v>0</v>
      </c>
      <c r="Q16" s="47">
        <v>0</v>
      </c>
      <c r="R16" s="47">
        <v>0</v>
      </c>
      <c r="S16" s="75">
        <v>0</v>
      </c>
      <c r="W16">
        <v>17.28</v>
      </c>
      <c r="X16">
        <v>60.87</v>
      </c>
      <c r="Y16">
        <v>40.31</v>
      </c>
      <c r="Z16">
        <v>0</v>
      </c>
      <c r="AA16">
        <v>182.61</v>
      </c>
      <c r="AB16">
        <v>26.99</v>
      </c>
      <c r="AC16">
        <v>0</v>
      </c>
      <c r="AD16">
        <v>3.68</v>
      </c>
      <c r="AE16">
        <v>24</v>
      </c>
      <c r="AF16">
        <v>167.53</v>
      </c>
      <c r="AG16">
        <v>24</v>
      </c>
      <c r="AH16">
        <v>0.43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6.72</v>
      </c>
      <c r="AQ16">
        <v>0</v>
      </c>
      <c r="AR16">
        <v>23.04</v>
      </c>
      <c r="AS16">
        <v>26.99</v>
      </c>
      <c r="AT16">
        <v>23.04</v>
      </c>
      <c r="AU16">
        <v>23.04</v>
      </c>
      <c r="AV16">
        <v>5.76</v>
      </c>
    </row>
    <row r="17" spans="1:48">
      <c r="A17" t="s">
        <v>246</v>
      </c>
      <c r="G17" t="s">
        <v>59</v>
      </c>
      <c r="H17" s="74">
        <v>0.43</v>
      </c>
      <c r="I17" s="47">
        <v>0</v>
      </c>
      <c r="J17" s="47">
        <v>3.68</v>
      </c>
      <c r="K17" s="47">
        <v>98.88000000000001</v>
      </c>
      <c r="L17" s="47">
        <v>0</v>
      </c>
      <c r="M17" s="75">
        <v>0</v>
      </c>
      <c r="N17" s="74">
        <v>270.92</v>
      </c>
      <c r="O17" s="47">
        <v>228.4</v>
      </c>
      <c r="P17" s="47">
        <v>0</v>
      </c>
      <c r="Q17" s="47">
        <v>0</v>
      </c>
      <c r="R17" s="47">
        <v>0</v>
      </c>
      <c r="S17" s="75">
        <v>0</v>
      </c>
      <c r="W17">
        <v>17.28</v>
      </c>
      <c r="X17">
        <v>60.87</v>
      </c>
      <c r="Y17">
        <v>40.31</v>
      </c>
      <c r="Z17">
        <v>0</v>
      </c>
      <c r="AA17">
        <v>182.61</v>
      </c>
      <c r="AB17">
        <v>26.99</v>
      </c>
      <c r="AC17">
        <v>0</v>
      </c>
      <c r="AD17">
        <v>3.68</v>
      </c>
      <c r="AE17">
        <v>24</v>
      </c>
      <c r="AF17">
        <v>167.53</v>
      </c>
      <c r="AG17">
        <v>24</v>
      </c>
      <c r="AH17">
        <v>0.43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6.72</v>
      </c>
      <c r="AQ17">
        <v>0</v>
      </c>
      <c r="AR17">
        <v>23.04</v>
      </c>
      <c r="AS17">
        <v>26.99</v>
      </c>
      <c r="AT17">
        <v>23.04</v>
      </c>
      <c r="AU17">
        <v>23.04</v>
      </c>
      <c r="AV17">
        <v>5.76</v>
      </c>
    </row>
    <row r="18" spans="1:48">
      <c r="A18" t="s">
        <v>247</v>
      </c>
      <c r="G18" t="s">
        <v>60</v>
      </c>
      <c r="H18" s="74">
        <v>0.43</v>
      </c>
      <c r="I18" s="47">
        <v>0</v>
      </c>
      <c r="J18" s="47">
        <v>3.68</v>
      </c>
      <c r="K18" s="47">
        <v>98.88000000000001</v>
      </c>
      <c r="L18" s="47">
        <v>0</v>
      </c>
      <c r="M18" s="75">
        <v>0</v>
      </c>
      <c r="N18" s="74">
        <v>270.92</v>
      </c>
      <c r="O18" s="47">
        <v>228.4</v>
      </c>
      <c r="P18" s="47">
        <v>0</v>
      </c>
      <c r="Q18" s="47">
        <v>0</v>
      </c>
      <c r="R18" s="47">
        <v>0</v>
      </c>
      <c r="S18" s="75">
        <v>0</v>
      </c>
      <c r="W18">
        <v>17.28</v>
      </c>
      <c r="X18">
        <v>60.87</v>
      </c>
      <c r="Y18">
        <v>40.31</v>
      </c>
      <c r="Z18">
        <v>0</v>
      </c>
      <c r="AA18">
        <v>182.61</v>
      </c>
      <c r="AB18">
        <v>26.99</v>
      </c>
      <c r="AC18">
        <v>0</v>
      </c>
      <c r="AD18">
        <v>3.68</v>
      </c>
      <c r="AE18">
        <v>24</v>
      </c>
      <c r="AF18">
        <v>167.53</v>
      </c>
      <c r="AG18">
        <v>24</v>
      </c>
      <c r="AH18">
        <v>0.43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6.72</v>
      </c>
      <c r="AQ18">
        <v>0</v>
      </c>
      <c r="AR18">
        <v>23.04</v>
      </c>
      <c r="AS18">
        <v>26.99</v>
      </c>
      <c r="AT18">
        <v>23.04</v>
      </c>
      <c r="AU18">
        <v>23.04</v>
      </c>
      <c r="AV18">
        <v>5.76</v>
      </c>
    </row>
    <row r="19" spans="1:48">
      <c r="A19" t="s">
        <v>261</v>
      </c>
      <c r="G19" t="s">
        <v>61</v>
      </c>
      <c r="H19" s="74">
        <v>0.43</v>
      </c>
      <c r="I19" s="47">
        <v>0</v>
      </c>
      <c r="J19" s="47">
        <v>3.58</v>
      </c>
      <c r="K19" s="47">
        <v>98.88000000000001</v>
      </c>
      <c r="L19" s="47">
        <v>0</v>
      </c>
      <c r="M19" s="75">
        <v>0</v>
      </c>
      <c r="N19" s="74">
        <v>270.92</v>
      </c>
      <c r="O19" s="47">
        <v>228.4</v>
      </c>
      <c r="P19" s="47">
        <v>0</v>
      </c>
      <c r="Q19" s="47">
        <v>0</v>
      </c>
      <c r="R19" s="47">
        <v>0</v>
      </c>
      <c r="S19" s="75">
        <v>0</v>
      </c>
      <c r="W19">
        <v>17.28</v>
      </c>
      <c r="X19">
        <v>60.87</v>
      </c>
      <c r="Y19">
        <v>40.31</v>
      </c>
      <c r="Z19">
        <v>0</v>
      </c>
      <c r="AA19">
        <v>182.61</v>
      </c>
      <c r="AB19">
        <v>26.99</v>
      </c>
      <c r="AC19">
        <v>0</v>
      </c>
      <c r="AD19">
        <v>3.58</v>
      </c>
      <c r="AE19">
        <v>24</v>
      </c>
      <c r="AF19">
        <v>167.53</v>
      </c>
      <c r="AG19">
        <v>24</v>
      </c>
      <c r="AH19">
        <v>0.43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6.72</v>
      </c>
      <c r="AQ19">
        <v>0</v>
      </c>
      <c r="AR19">
        <v>23.04</v>
      </c>
      <c r="AS19">
        <v>26.99</v>
      </c>
      <c r="AT19">
        <v>23.04</v>
      </c>
      <c r="AU19">
        <v>23.04</v>
      </c>
      <c r="AV19">
        <v>5.76</v>
      </c>
    </row>
    <row r="20" spans="1:48">
      <c r="A20" t="s">
        <v>262</v>
      </c>
      <c r="G20" t="s">
        <v>62</v>
      </c>
      <c r="H20" s="74">
        <v>0.43</v>
      </c>
      <c r="I20" s="47">
        <v>0</v>
      </c>
      <c r="J20" s="47">
        <v>3.58</v>
      </c>
      <c r="K20" s="47">
        <v>98.88000000000001</v>
      </c>
      <c r="L20" s="47">
        <v>0</v>
      </c>
      <c r="M20" s="75">
        <v>0</v>
      </c>
      <c r="N20" s="74">
        <v>270.92</v>
      </c>
      <c r="O20" s="47">
        <v>228.4</v>
      </c>
      <c r="P20" s="47">
        <v>0</v>
      </c>
      <c r="Q20" s="47">
        <v>0</v>
      </c>
      <c r="R20" s="47">
        <v>0</v>
      </c>
      <c r="S20" s="75">
        <v>0</v>
      </c>
      <c r="W20">
        <v>17.28</v>
      </c>
      <c r="X20">
        <v>60.87</v>
      </c>
      <c r="Y20">
        <v>40.31</v>
      </c>
      <c r="Z20">
        <v>0</v>
      </c>
      <c r="AA20">
        <v>182.61</v>
      </c>
      <c r="AB20">
        <v>26.99</v>
      </c>
      <c r="AC20">
        <v>0</v>
      </c>
      <c r="AD20">
        <v>3.58</v>
      </c>
      <c r="AE20">
        <v>24</v>
      </c>
      <c r="AF20">
        <v>167.53</v>
      </c>
      <c r="AG20">
        <v>24</v>
      </c>
      <c r="AH20">
        <v>0.43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6.72</v>
      </c>
      <c r="AQ20">
        <v>0</v>
      </c>
      <c r="AR20">
        <v>23.04</v>
      </c>
      <c r="AS20">
        <v>26.99</v>
      </c>
      <c r="AT20">
        <v>23.04</v>
      </c>
      <c r="AU20">
        <v>23.04</v>
      </c>
      <c r="AV20">
        <v>5.76</v>
      </c>
    </row>
    <row r="21" spans="1:48">
      <c r="A21" t="s">
        <v>248</v>
      </c>
      <c r="G21" t="s">
        <v>63</v>
      </c>
      <c r="H21" s="74">
        <v>0.43</v>
      </c>
      <c r="I21" s="47">
        <v>0</v>
      </c>
      <c r="J21" s="47">
        <v>3.58</v>
      </c>
      <c r="K21" s="47">
        <v>98.88000000000001</v>
      </c>
      <c r="L21" s="47">
        <v>0</v>
      </c>
      <c r="M21" s="75">
        <v>0</v>
      </c>
      <c r="N21" s="74">
        <v>270.92</v>
      </c>
      <c r="O21" s="47">
        <v>228.4</v>
      </c>
      <c r="P21" s="47">
        <v>0</v>
      </c>
      <c r="Q21" s="47">
        <v>0</v>
      </c>
      <c r="R21" s="47">
        <v>0</v>
      </c>
      <c r="S21" s="75">
        <v>0</v>
      </c>
      <c r="W21">
        <v>17.28</v>
      </c>
      <c r="X21">
        <v>60.87</v>
      </c>
      <c r="Y21">
        <v>40.31</v>
      </c>
      <c r="Z21">
        <v>0</v>
      </c>
      <c r="AA21">
        <v>182.61</v>
      </c>
      <c r="AB21">
        <v>26.99</v>
      </c>
      <c r="AC21">
        <v>0</v>
      </c>
      <c r="AD21">
        <v>3.58</v>
      </c>
      <c r="AE21">
        <v>24</v>
      </c>
      <c r="AF21">
        <v>167.53</v>
      </c>
      <c r="AG21">
        <v>24</v>
      </c>
      <c r="AH21">
        <v>0.43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6.72</v>
      </c>
      <c r="AQ21">
        <v>0</v>
      </c>
      <c r="AR21">
        <v>23.04</v>
      </c>
      <c r="AS21">
        <v>26.99</v>
      </c>
      <c r="AT21">
        <v>23.04</v>
      </c>
      <c r="AU21">
        <v>23.04</v>
      </c>
      <c r="AV21">
        <v>5.76</v>
      </c>
    </row>
    <row r="22" spans="1:48">
      <c r="A22" t="s">
        <v>249</v>
      </c>
      <c r="G22" t="s">
        <v>64</v>
      </c>
      <c r="H22" s="74">
        <v>0.43</v>
      </c>
      <c r="I22" s="47">
        <v>0</v>
      </c>
      <c r="J22" s="47">
        <v>3.58</v>
      </c>
      <c r="K22" s="47">
        <v>98.88000000000001</v>
      </c>
      <c r="L22" s="47">
        <v>0</v>
      </c>
      <c r="M22" s="75">
        <v>0</v>
      </c>
      <c r="N22" s="74">
        <v>270.92</v>
      </c>
      <c r="O22" s="47">
        <v>228.4</v>
      </c>
      <c r="P22" s="47">
        <v>0</v>
      </c>
      <c r="Q22" s="47">
        <v>0</v>
      </c>
      <c r="R22" s="47">
        <v>0</v>
      </c>
      <c r="S22" s="75">
        <v>0</v>
      </c>
      <c r="W22">
        <v>17.28</v>
      </c>
      <c r="X22">
        <v>60.87</v>
      </c>
      <c r="Y22">
        <v>40.31</v>
      </c>
      <c r="Z22">
        <v>0</v>
      </c>
      <c r="AA22">
        <v>182.61</v>
      </c>
      <c r="AB22">
        <v>26.99</v>
      </c>
      <c r="AC22">
        <v>0</v>
      </c>
      <c r="AD22">
        <v>3.58</v>
      </c>
      <c r="AE22">
        <v>24</v>
      </c>
      <c r="AF22">
        <v>167.53</v>
      </c>
      <c r="AG22">
        <v>24</v>
      </c>
      <c r="AH22">
        <v>0.43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6.72</v>
      </c>
      <c r="AQ22">
        <v>0</v>
      </c>
      <c r="AR22">
        <v>23.04</v>
      </c>
      <c r="AS22">
        <v>26.99</v>
      </c>
      <c r="AT22">
        <v>23.04</v>
      </c>
      <c r="AU22">
        <v>23.04</v>
      </c>
      <c r="AV22">
        <v>5.76</v>
      </c>
    </row>
    <row r="23" spans="1:48">
      <c r="A23" t="s">
        <v>250</v>
      </c>
      <c r="G23" t="s">
        <v>65</v>
      </c>
      <c r="H23" s="74">
        <v>0.48</v>
      </c>
      <c r="I23" s="47">
        <v>0</v>
      </c>
      <c r="J23" s="47">
        <v>3.58</v>
      </c>
      <c r="K23" s="47">
        <v>98.88000000000001</v>
      </c>
      <c r="L23" s="47">
        <v>0</v>
      </c>
      <c r="M23" s="75">
        <v>0</v>
      </c>
      <c r="N23" s="74">
        <v>270.92</v>
      </c>
      <c r="O23" s="47">
        <v>228.4</v>
      </c>
      <c r="P23" s="47">
        <v>0</v>
      </c>
      <c r="Q23" s="47">
        <v>0</v>
      </c>
      <c r="R23" s="47">
        <v>0</v>
      </c>
      <c r="S23" s="75">
        <v>0</v>
      </c>
      <c r="W23">
        <v>17.28</v>
      </c>
      <c r="X23">
        <v>60.87</v>
      </c>
      <c r="Y23">
        <v>40.31</v>
      </c>
      <c r="Z23">
        <v>0</v>
      </c>
      <c r="AA23">
        <v>182.61</v>
      </c>
      <c r="AB23">
        <v>26.99</v>
      </c>
      <c r="AC23">
        <v>0</v>
      </c>
      <c r="AD23">
        <v>3.58</v>
      </c>
      <c r="AE23">
        <v>24</v>
      </c>
      <c r="AF23">
        <v>167.53</v>
      </c>
      <c r="AG23">
        <v>24</v>
      </c>
      <c r="AH23">
        <v>0.48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6.72</v>
      </c>
      <c r="AQ23">
        <v>0</v>
      </c>
      <c r="AR23">
        <v>23.04</v>
      </c>
      <c r="AS23">
        <v>26.99</v>
      </c>
      <c r="AT23">
        <v>23.04</v>
      </c>
      <c r="AU23">
        <v>23.04</v>
      </c>
      <c r="AV23">
        <v>5.76</v>
      </c>
    </row>
    <row r="24" spans="1:48">
      <c r="A24" t="s">
        <v>251</v>
      </c>
      <c r="G24" t="s">
        <v>66</v>
      </c>
      <c r="H24" s="74">
        <v>0.48</v>
      </c>
      <c r="I24" s="47">
        <v>0</v>
      </c>
      <c r="J24" s="47">
        <v>3.58</v>
      </c>
      <c r="K24" s="47">
        <v>98.88000000000001</v>
      </c>
      <c r="L24" s="47">
        <v>0</v>
      </c>
      <c r="M24" s="75">
        <v>0</v>
      </c>
      <c r="N24" s="74">
        <v>270.92</v>
      </c>
      <c r="O24" s="47">
        <v>228.4</v>
      </c>
      <c r="P24" s="47">
        <v>0</v>
      </c>
      <c r="Q24" s="47">
        <v>0</v>
      </c>
      <c r="R24" s="47">
        <v>0</v>
      </c>
      <c r="S24" s="75">
        <v>0</v>
      </c>
      <c r="W24">
        <v>17.28</v>
      </c>
      <c r="X24">
        <v>60.87</v>
      </c>
      <c r="Y24">
        <v>40.31</v>
      </c>
      <c r="Z24">
        <v>0</v>
      </c>
      <c r="AA24">
        <v>182.61</v>
      </c>
      <c r="AB24">
        <v>26.99</v>
      </c>
      <c r="AC24">
        <v>0</v>
      </c>
      <c r="AD24">
        <v>3.58</v>
      </c>
      <c r="AE24">
        <v>24</v>
      </c>
      <c r="AF24">
        <v>167.53</v>
      </c>
      <c r="AG24">
        <v>24</v>
      </c>
      <c r="AH24">
        <v>0.48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6.72</v>
      </c>
      <c r="AQ24">
        <v>0</v>
      </c>
      <c r="AR24">
        <v>23.04</v>
      </c>
      <c r="AS24">
        <v>26.99</v>
      </c>
      <c r="AT24">
        <v>23.04</v>
      </c>
      <c r="AU24">
        <v>23.04</v>
      </c>
      <c r="AV24">
        <v>5.76</v>
      </c>
    </row>
    <row r="25" spans="1:48">
      <c r="A25" t="s">
        <v>252</v>
      </c>
      <c r="G25" t="s">
        <v>67</v>
      </c>
      <c r="H25" s="74">
        <v>0.48</v>
      </c>
      <c r="I25" s="47">
        <v>0</v>
      </c>
      <c r="J25" s="47">
        <v>3.58</v>
      </c>
      <c r="K25" s="47">
        <v>98.88000000000001</v>
      </c>
      <c r="L25" s="47">
        <v>0</v>
      </c>
      <c r="M25" s="75">
        <v>0</v>
      </c>
      <c r="N25" s="74">
        <v>270.92</v>
      </c>
      <c r="O25" s="47">
        <v>228.4</v>
      </c>
      <c r="P25" s="47">
        <v>0</v>
      </c>
      <c r="Q25" s="47">
        <v>0</v>
      </c>
      <c r="R25" s="47">
        <v>0</v>
      </c>
      <c r="S25" s="75">
        <v>0</v>
      </c>
      <c r="W25">
        <v>17.28</v>
      </c>
      <c r="X25">
        <v>60.87</v>
      </c>
      <c r="Y25">
        <v>40.31</v>
      </c>
      <c r="Z25">
        <v>0</v>
      </c>
      <c r="AA25">
        <v>182.61</v>
      </c>
      <c r="AB25">
        <v>26.99</v>
      </c>
      <c r="AC25">
        <v>0</v>
      </c>
      <c r="AD25">
        <v>3.58</v>
      </c>
      <c r="AE25">
        <v>24</v>
      </c>
      <c r="AF25">
        <v>167.53</v>
      </c>
      <c r="AG25">
        <v>24</v>
      </c>
      <c r="AH25">
        <v>0.48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6.72</v>
      </c>
      <c r="AQ25">
        <v>0</v>
      </c>
      <c r="AR25">
        <v>23.04</v>
      </c>
      <c r="AS25">
        <v>26.99</v>
      </c>
      <c r="AT25">
        <v>23.04</v>
      </c>
      <c r="AU25">
        <v>23.04</v>
      </c>
      <c r="AV25">
        <v>5.76</v>
      </c>
    </row>
    <row r="26" spans="1:48">
      <c r="A26" t="s">
        <v>253</v>
      </c>
      <c r="G26" t="s">
        <v>68</v>
      </c>
      <c r="H26" s="74">
        <v>0.48</v>
      </c>
      <c r="I26" s="47">
        <v>0</v>
      </c>
      <c r="J26" s="47">
        <v>3.58</v>
      </c>
      <c r="K26" s="47">
        <v>98.88000000000001</v>
      </c>
      <c r="L26" s="47">
        <v>0</v>
      </c>
      <c r="M26" s="75">
        <v>0</v>
      </c>
      <c r="N26" s="74">
        <v>270.92</v>
      </c>
      <c r="O26" s="47">
        <v>228.4</v>
      </c>
      <c r="P26" s="47">
        <v>0</v>
      </c>
      <c r="Q26" s="47">
        <v>0</v>
      </c>
      <c r="R26" s="47">
        <v>0</v>
      </c>
      <c r="S26" s="75">
        <v>0</v>
      </c>
      <c r="W26">
        <v>17.28</v>
      </c>
      <c r="X26">
        <v>60.87</v>
      </c>
      <c r="Y26">
        <v>40.31</v>
      </c>
      <c r="Z26">
        <v>0</v>
      </c>
      <c r="AA26">
        <v>182.61</v>
      </c>
      <c r="AB26">
        <v>26.99</v>
      </c>
      <c r="AC26">
        <v>0</v>
      </c>
      <c r="AD26">
        <v>3.58</v>
      </c>
      <c r="AE26">
        <v>24</v>
      </c>
      <c r="AF26">
        <v>167.53</v>
      </c>
      <c r="AG26">
        <v>24</v>
      </c>
      <c r="AH26">
        <v>0.48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6.72</v>
      </c>
      <c r="AQ26">
        <v>0</v>
      </c>
      <c r="AR26">
        <v>23.04</v>
      </c>
      <c r="AS26">
        <v>26.99</v>
      </c>
      <c r="AT26">
        <v>23.04</v>
      </c>
      <c r="AU26">
        <v>23.04</v>
      </c>
      <c r="AV26">
        <v>5.76</v>
      </c>
    </row>
    <row r="27" spans="1:48">
      <c r="A27" t="s">
        <v>254</v>
      </c>
      <c r="G27" t="s">
        <v>69</v>
      </c>
      <c r="H27" s="74">
        <v>0.53</v>
      </c>
      <c r="I27" s="47">
        <v>0</v>
      </c>
      <c r="J27" s="47">
        <v>3.58</v>
      </c>
      <c r="K27" s="47">
        <v>98.88000000000001</v>
      </c>
      <c r="L27" s="47">
        <v>0</v>
      </c>
      <c r="M27" s="75">
        <v>0</v>
      </c>
      <c r="N27" s="74">
        <v>40.31</v>
      </c>
      <c r="O27" s="47">
        <v>167.53</v>
      </c>
      <c r="P27" s="47">
        <v>0</v>
      </c>
      <c r="Q27" s="47">
        <v>0</v>
      </c>
      <c r="R27" s="47">
        <v>0</v>
      </c>
      <c r="S27" s="75">
        <v>0</v>
      </c>
      <c r="W27">
        <v>17.28</v>
      </c>
      <c r="X27">
        <v>0</v>
      </c>
      <c r="Y27">
        <v>40.31</v>
      </c>
      <c r="Z27">
        <v>0</v>
      </c>
      <c r="AA27">
        <v>0</v>
      </c>
      <c r="AB27">
        <v>26.99</v>
      </c>
      <c r="AC27">
        <v>0</v>
      </c>
      <c r="AD27">
        <v>3.58</v>
      </c>
      <c r="AE27">
        <v>0</v>
      </c>
      <c r="AF27">
        <v>167.53</v>
      </c>
      <c r="AG27">
        <v>0</v>
      </c>
      <c r="AH27">
        <v>0.53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6.72</v>
      </c>
      <c r="AQ27">
        <v>0</v>
      </c>
      <c r="AR27">
        <v>23.04</v>
      </c>
      <c r="AS27">
        <v>26.99</v>
      </c>
      <c r="AT27">
        <v>23.04</v>
      </c>
      <c r="AU27">
        <v>23.04</v>
      </c>
      <c r="AV27">
        <v>5.76</v>
      </c>
    </row>
    <row r="28" spans="1:48">
      <c r="A28" t="s">
        <v>255</v>
      </c>
      <c r="G28" t="s">
        <v>70</v>
      </c>
      <c r="H28" s="74">
        <v>0.53</v>
      </c>
      <c r="I28" s="47">
        <v>0</v>
      </c>
      <c r="J28" s="47">
        <v>3.58</v>
      </c>
      <c r="K28" s="47">
        <v>98.88000000000001</v>
      </c>
      <c r="L28" s="47">
        <v>0</v>
      </c>
      <c r="M28" s="75">
        <v>0</v>
      </c>
      <c r="N28" s="74">
        <v>40.31</v>
      </c>
      <c r="O28" s="47">
        <v>167.53</v>
      </c>
      <c r="P28" s="47">
        <v>0</v>
      </c>
      <c r="Q28" s="47">
        <v>0</v>
      </c>
      <c r="R28" s="47">
        <v>0</v>
      </c>
      <c r="S28" s="75">
        <v>0</v>
      </c>
      <c r="W28">
        <v>17.28</v>
      </c>
      <c r="X28">
        <v>0</v>
      </c>
      <c r="Y28">
        <v>40.31</v>
      </c>
      <c r="Z28">
        <v>0</v>
      </c>
      <c r="AA28">
        <v>0</v>
      </c>
      <c r="AB28">
        <v>25.16</v>
      </c>
      <c r="AC28">
        <v>0</v>
      </c>
      <c r="AD28">
        <v>3.58</v>
      </c>
      <c r="AE28">
        <v>0</v>
      </c>
      <c r="AF28">
        <v>167.53</v>
      </c>
      <c r="AG28">
        <v>0</v>
      </c>
      <c r="AH28">
        <v>0.53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6.72</v>
      </c>
      <c r="AQ28">
        <v>0</v>
      </c>
      <c r="AR28">
        <v>23.04</v>
      </c>
      <c r="AS28">
        <v>25.16</v>
      </c>
      <c r="AT28">
        <v>23.04</v>
      </c>
      <c r="AU28">
        <v>23.04</v>
      </c>
      <c r="AV28">
        <v>5.76</v>
      </c>
    </row>
    <row r="29" spans="1:48">
      <c r="A29" t="s">
        <v>263</v>
      </c>
      <c r="G29" t="s">
        <v>71</v>
      </c>
      <c r="H29" s="74">
        <v>0.53</v>
      </c>
      <c r="I29" s="47">
        <v>0</v>
      </c>
      <c r="J29" s="47">
        <v>4.16</v>
      </c>
      <c r="K29" s="47">
        <v>98.88000000000001</v>
      </c>
      <c r="L29" s="47">
        <v>0</v>
      </c>
      <c r="M29" s="75">
        <v>0</v>
      </c>
      <c r="N29" s="74">
        <v>40.31</v>
      </c>
      <c r="O29" s="47">
        <v>167.53</v>
      </c>
      <c r="P29" s="47">
        <v>0</v>
      </c>
      <c r="Q29" s="47">
        <v>0</v>
      </c>
      <c r="R29" s="47">
        <v>0</v>
      </c>
      <c r="S29" s="75">
        <v>0</v>
      </c>
      <c r="W29">
        <v>17.28</v>
      </c>
      <c r="X29">
        <v>0</v>
      </c>
      <c r="Y29">
        <v>40.31</v>
      </c>
      <c r="Z29">
        <v>0</v>
      </c>
      <c r="AA29">
        <v>0</v>
      </c>
      <c r="AB29">
        <v>32</v>
      </c>
      <c r="AC29">
        <v>0</v>
      </c>
      <c r="AD29">
        <v>3.58</v>
      </c>
      <c r="AE29">
        <v>0</v>
      </c>
      <c r="AF29">
        <v>167.53</v>
      </c>
      <c r="AG29">
        <v>0</v>
      </c>
      <c r="AH29">
        <v>0.53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0.57999999999999996</v>
      </c>
      <c r="AP29">
        <v>6.72</v>
      </c>
      <c r="AQ29">
        <v>0</v>
      </c>
      <c r="AR29">
        <v>23.04</v>
      </c>
      <c r="AS29">
        <v>23.41</v>
      </c>
      <c r="AT29">
        <v>23.04</v>
      </c>
      <c r="AU29">
        <v>23.04</v>
      </c>
      <c r="AV29">
        <v>5.76</v>
      </c>
    </row>
    <row r="30" spans="1:48">
      <c r="A30" t="s">
        <v>264</v>
      </c>
      <c r="G30" t="s">
        <v>72</v>
      </c>
      <c r="H30" s="74">
        <v>0.53</v>
      </c>
      <c r="I30" s="47">
        <v>0</v>
      </c>
      <c r="J30" s="47">
        <v>4.03</v>
      </c>
      <c r="K30" s="47">
        <v>98.88000000000001</v>
      </c>
      <c r="L30" s="47">
        <v>0</v>
      </c>
      <c r="M30" s="75">
        <v>0</v>
      </c>
      <c r="N30" s="74">
        <v>40.31</v>
      </c>
      <c r="O30" s="47">
        <v>167.53</v>
      </c>
      <c r="P30" s="47">
        <v>0</v>
      </c>
      <c r="Q30" s="47">
        <v>0</v>
      </c>
      <c r="R30" s="47">
        <v>0</v>
      </c>
      <c r="S30" s="75">
        <v>0</v>
      </c>
      <c r="W30">
        <v>17.28</v>
      </c>
      <c r="X30">
        <v>0</v>
      </c>
      <c r="Y30">
        <v>40.31</v>
      </c>
      <c r="Z30">
        <v>0</v>
      </c>
      <c r="AA30">
        <v>0</v>
      </c>
      <c r="AB30">
        <v>32</v>
      </c>
      <c r="AC30">
        <v>0</v>
      </c>
      <c r="AD30">
        <v>3.58</v>
      </c>
      <c r="AE30">
        <v>0</v>
      </c>
      <c r="AF30">
        <v>167.53</v>
      </c>
      <c r="AG30">
        <v>0</v>
      </c>
      <c r="AH30">
        <v>0.53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0.45</v>
      </c>
      <c r="AP30">
        <v>6.72</v>
      </c>
      <c r="AQ30">
        <v>0</v>
      </c>
      <c r="AR30">
        <v>23.04</v>
      </c>
      <c r="AS30">
        <v>23.41</v>
      </c>
      <c r="AT30">
        <v>23.04</v>
      </c>
      <c r="AU30">
        <v>23.04</v>
      </c>
      <c r="AV30">
        <v>5.76</v>
      </c>
    </row>
    <row r="31" spans="1:48">
      <c r="A31" t="s">
        <v>274</v>
      </c>
      <c r="G31" t="s">
        <v>73</v>
      </c>
      <c r="H31" s="74">
        <v>0.57999999999999996</v>
      </c>
      <c r="I31" s="47">
        <v>0</v>
      </c>
      <c r="J31" s="47">
        <v>4.3499999999999996</v>
      </c>
      <c r="K31" s="47">
        <v>107.49</v>
      </c>
      <c r="L31" s="47">
        <v>0</v>
      </c>
      <c r="M31" s="75">
        <v>0</v>
      </c>
      <c r="N31" s="74">
        <v>40.31</v>
      </c>
      <c r="O31" s="47">
        <v>167.53</v>
      </c>
      <c r="P31" s="47">
        <v>0</v>
      </c>
      <c r="Q31" s="47">
        <v>0</v>
      </c>
      <c r="R31" s="47">
        <v>0</v>
      </c>
      <c r="S31" s="75">
        <v>0</v>
      </c>
      <c r="W31">
        <v>17.28</v>
      </c>
      <c r="X31">
        <v>0</v>
      </c>
      <c r="Y31">
        <v>0</v>
      </c>
      <c r="Z31">
        <v>0</v>
      </c>
      <c r="AA31">
        <v>0</v>
      </c>
      <c r="AB31">
        <v>32</v>
      </c>
      <c r="AC31">
        <v>0</v>
      </c>
      <c r="AD31">
        <v>3.58</v>
      </c>
      <c r="AE31">
        <v>0</v>
      </c>
      <c r="AF31">
        <v>167.53</v>
      </c>
      <c r="AG31">
        <v>0</v>
      </c>
      <c r="AH31">
        <v>0.57999999999999996</v>
      </c>
      <c r="AI31">
        <v>40.31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0.77</v>
      </c>
      <c r="AP31">
        <v>6.72</v>
      </c>
      <c r="AQ31">
        <v>0</v>
      </c>
      <c r="AR31">
        <v>25.91</v>
      </c>
      <c r="AS31">
        <v>32</v>
      </c>
      <c r="AT31">
        <v>25.91</v>
      </c>
      <c r="AU31">
        <v>25.91</v>
      </c>
      <c r="AV31">
        <v>5.76</v>
      </c>
    </row>
    <row r="32" spans="1:48">
      <c r="A32" t="s">
        <v>275</v>
      </c>
      <c r="G32" t="s">
        <v>74</v>
      </c>
      <c r="H32" s="74">
        <v>0.57999999999999996</v>
      </c>
      <c r="I32" s="47">
        <v>0</v>
      </c>
      <c r="J32" s="47">
        <v>7.16</v>
      </c>
      <c r="K32" s="47">
        <v>107.49</v>
      </c>
      <c r="L32" s="47">
        <v>0</v>
      </c>
      <c r="M32" s="75">
        <v>0</v>
      </c>
      <c r="N32" s="74">
        <v>40.31</v>
      </c>
      <c r="O32" s="47">
        <v>167.53</v>
      </c>
      <c r="P32" s="47">
        <v>0</v>
      </c>
      <c r="Q32" s="47">
        <v>0</v>
      </c>
      <c r="R32" s="47">
        <v>0</v>
      </c>
      <c r="S32" s="75">
        <v>0</v>
      </c>
      <c r="W32">
        <v>17.28</v>
      </c>
      <c r="X32">
        <v>0</v>
      </c>
      <c r="Y32">
        <v>0</v>
      </c>
      <c r="Z32">
        <v>0</v>
      </c>
      <c r="AA32">
        <v>0</v>
      </c>
      <c r="AB32">
        <v>32</v>
      </c>
      <c r="AC32">
        <v>0</v>
      </c>
      <c r="AD32">
        <v>3.58</v>
      </c>
      <c r="AE32">
        <v>0</v>
      </c>
      <c r="AF32">
        <v>167.53</v>
      </c>
      <c r="AG32">
        <v>0</v>
      </c>
      <c r="AH32">
        <v>0.57999999999999996</v>
      </c>
      <c r="AI32">
        <v>40.31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3.58</v>
      </c>
      <c r="AP32">
        <v>6.72</v>
      </c>
      <c r="AQ32">
        <v>0</v>
      </c>
      <c r="AR32">
        <v>25.91</v>
      </c>
      <c r="AS32">
        <v>32</v>
      </c>
      <c r="AT32">
        <v>25.91</v>
      </c>
      <c r="AU32">
        <v>25.91</v>
      </c>
      <c r="AV32">
        <v>5.76</v>
      </c>
    </row>
    <row r="33" spans="1:48">
      <c r="A33" t="s">
        <v>276</v>
      </c>
      <c r="G33" t="s">
        <v>75</v>
      </c>
      <c r="H33" s="74">
        <v>0.57999999999999996</v>
      </c>
      <c r="I33" s="47">
        <v>0</v>
      </c>
      <c r="J33" s="47">
        <v>11.31</v>
      </c>
      <c r="K33" s="47">
        <v>124.77000000000001</v>
      </c>
      <c r="L33" s="47">
        <v>0</v>
      </c>
      <c r="M33" s="75">
        <v>0</v>
      </c>
      <c r="N33" s="74">
        <v>40.31</v>
      </c>
      <c r="O33" s="47">
        <v>167.53</v>
      </c>
      <c r="P33" s="47">
        <v>0</v>
      </c>
      <c r="Q33" s="47">
        <v>0</v>
      </c>
      <c r="R33" s="47">
        <v>0</v>
      </c>
      <c r="S33" s="75">
        <v>0</v>
      </c>
      <c r="W33">
        <v>17.28</v>
      </c>
      <c r="X33">
        <v>0</v>
      </c>
      <c r="Y33">
        <v>0</v>
      </c>
      <c r="Z33">
        <v>0</v>
      </c>
      <c r="AA33">
        <v>0</v>
      </c>
      <c r="AB33">
        <v>25.87</v>
      </c>
      <c r="AC33">
        <v>0</v>
      </c>
      <c r="AD33">
        <v>3.58</v>
      </c>
      <c r="AE33">
        <v>0</v>
      </c>
      <c r="AF33">
        <v>167.53</v>
      </c>
      <c r="AG33">
        <v>0</v>
      </c>
      <c r="AH33">
        <v>0.57999999999999996</v>
      </c>
      <c r="AI33">
        <v>40.31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7.73</v>
      </c>
      <c r="AP33">
        <v>6.72</v>
      </c>
      <c r="AQ33">
        <v>0</v>
      </c>
      <c r="AR33">
        <v>31.67</v>
      </c>
      <c r="AS33">
        <v>32</v>
      </c>
      <c r="AT33">
        <v>31.67</v>
      </c>
      <c r="AU33">
        <v>31.67</v>
      </c>
      <c r="AV33">
        <v>5.76</v>
      </c>
    </row>
    <row r="34" spans="1:48">
      <c r="A34" t="s">
        <v>277</v>
      </c>
      <c r="G34" t="s">
        <v>76</v>
      </c>
      <c r="H34" s="74">
        <v>0.57999999999999996</v>
      </c>
      <c r="I34" s="47">
        <v>0</v>
      </c>
      <c r="J34" s="47">
        <v>17.009999999999998</v>
      </c>
      <c r="K34" s="47">
        <v>124.77000000000001</v>
      </c>
      <c r="L34" s="47">
        <v>0</v>
      </c>
      <c r="M34" s="75">
        <v>0</v>
      </c>
      <c r="N34" s="74">
        <v>40.31</v>
      </c>
      <c r="O34" s="47">
        <v>167.53</v>
      </c>
      <c r="P34" s="47">
        <v>0</v>
      </c>
      <c r="Q34" s="47">
        <v>0</v>
      </c>
      <c r="R34" s="47">
        <v>0</v>
      </c>
      <c r="S34" s="75">
        <v>0</v>
      </c>
      <c r="W34">
        <v>17.28</v>
      </c>
      <c r="X34">
        <v>0</v>
      </c>
      <c r="Y34">
        <v>0</v>
      </c>
      <c r="Z34">
        <v>0</v>
      </c>
      <c r="AA34">
        <v>0</v>
      </c>
      <c r="AB34">
        <v>25.87</v>
      </c>
      <c r="AC34">
        <v>0</v>
      </c>
      <c r="AD34">
        <v>3.58</v>
      </c>
      <c r="AE34">
        <v>0</v>
      </c>
      <c r="AF34">
        <v>167.53</v>
      </c>
      <c r="AG34">
        <v>0</v>
      </c>
      <c r="AH34">
        <v>0.57999999999999996</v>
      </c>
      <c r="AI34">
        <v>40.31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13.43</v>
      </c>
      <c r="AP34">
        <v>6.72</v>
      </c>
      <c r="AQ34">
        <v>0</v>
      </c>
      <c r="AR34">
        <v>31.67</v>
      </c>
      <c r="AS34">
        <v>32</v>
      </c>
      <c r="AT34">
        <v>31.67</v>
      </c>
      <c r="AU34">
        <v>31.67</v>
      </c>
      <c r="AV34">
        <v>5.76</v>
      </c>
    </row>
    <row r="35" spans="1:48">
      <c r="A35" t="s">
        <v>279</v>
      </c>
      <c r="G35" t="s">
        <v>77</v>
      </c>
      <c r="H35" s="74">
        <v>0.96</v>
      </c>
      <c r="I35" s="47">
        <v>0</v>
      </c>
      <c r="J35" s="47">
        <v>24.299999999999997</v>
      </c>
      <c r="K35" s="47">
        <v>133.41</v>
      </c>
      <c r="L35" s="47">
        <v>0</v>
      </c>
      <c r="M35" s="75">
        <v>0</v>
      </c>
      <c r="N35" s="74">
        <v>40.31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17.28</v>
      </c>
      <c r="X35">
        <v>0</v>
      </c>
      <c r="Y35">
        <v>0</v>
      </c>
      <c r="Z35">
        <v>0</v>
      </c>
      <c r="AA35">
        <v>0</v>
      </c>
      <c r="AB35">
        <v>25.87</v>
      </c>
      <c r="AC35">
        <v>0</v>
      </c>
      <c r="AD35">
        <v>3.49</v>
      </c>
      <c r="AE35">
        <v>0</v>
      </c>
      <c r="AF35">
        <v>0</v>
      </c>
      <c r="AG35">
        <v>0</v>
      </c>
      <c r="AH35">
        <v>0.96</v>
      </c>
      <c r="AI35">
        <v>40.31</v>
      </c>
      <c r="AJ35">
        <v>0.1</v>
      </c>
      <c r="AK35">
        <v>7.0000000000000007E-2</v>
      </c>
      <c r="AL35">
        <v>0</v>
      </c>
      <c r="AM35">
        <v>0.13</v>
      </c>
      <c r="AN35">
        <v>0</v>
      </c>
      <c r="AO35">
        <v>20.81</v>
      </c>
      <c r="AP35">
        <v>6.72</v>
      </c>
      <c r="AQ35">
        <v>0</v>
      </c>
      <c r="AR35">
        <v>34.549999999999997</v>
      </c>
      <c r="AS35">
        <v>32</v>
      </c>
      <c r="AT35">
        <v>34.549999999999997</v>
      </c>
      <c r="AU35">
        <v>34.549999999999997</v>
      </c>
      <c r="AV35">
        <v>5.76</v>
      </c>
    </row>
    <row r="36" spans="1:48">
      <c r="A36" t="s">
        <v>309</v>
      </c>
      <c r="G36" t="s">
        <v>78</v>
      </c>
      <c r="H36" s="74">
        <v>0.96</v>
      </c>
      <c r="I36" s="47">
        <v>0</v>
      </c>
      <c r="J36" s="47">
        <v>32.44</v>
      </c>
      <c r="K36" s="47">
        <v>133.41</v>
      </c>
      <c r="L36" s="47">
        <v>0</v>
      </c>
      <c r="M36" s="75">
        <v>0</v>
      </c>
      <c r="N36" s="74">
        <v>40.31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17.28</v>
      </c>
      <c r="X36">
        <v>0</v>
      </c>
      <c r="Y36">
        <v>0</v>
      </c>
      <c r="Z36">
        <v>0</v>
      </c>
      <c r="AA36">
        <v>0</v>
      </c>
      <c r="AB36">
        <v>25.87</v>
      </c>
      <c r="AC36">
        <v>0</v>
      </c>
      <c r="AD36">
        <v>3.49</v>
      </c>
      <c r="AE36">
        <v>0</v>
      </c>
      <c r="AF36">
        <v>0</v>
      </c>
      <c r="AG36">
        <v>0</v>
      </c>
      <c r="AH36">
        <v>0.96</v>
      </c>
      <c r="AI36">
        <v>40.31</v>
      </c>
      <c r="AJ36">
        <v>0.3</v>
      </c>
      <c r="AK36">
        <v>0.21</v>
      </c>
      <c r="AL36">
        <v>0</v>
      </c>
      <c r="AM36">
        <v>0.34</v>
      </c>
      <c r="AN36">
        <v>0</v>
      </c>
      <c r="AO36">
        <v>28.95</v>
      </c>
      <c r="AP36">
        <v>6.72</v>
      </c>
      <c r="AQ36">
        <v>0</v>
      </c>
      <c r="AR36">
        <v>34.549999999999997</v>
      </c>
      <c r="AS36">
        <v>32</v>
      </c>
      <c r="AT36">
        <v>34.549999999999997</v>
      </c>
      <c r="AU36">
        <v>34.549999999999997</v>
      </c>
      <c r="AV36">
        <v>5.76</v>
      </c>
    </row>
    <row r="37" spans="1:48">
      <c r="A37" t="s">
        <v>310</v>
      </c>
      <c r="G37" t="s">
        <v>79</v>
      </c>
      <c r="H37" s="74">
        <v>0.96</v>
      </c>
      <c r="I37" s="47">
        <v>0</v>
      </c>
      <c r="J37" s="47">
        <v>41.39</v>
      </c>
      <c r="K37" s="47">
        <v>133.41</v>
      </c>
      <c r="L37" s="47">
        <v>0</v>
      </c>
      <c r="M37" s="75">
        <v>0</v>
      </c>
      <c r="N37" s="74">
        <v>40.31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17.28</v>
      </c>
      <c r="X37">
        <v>0</v>
      </c>
      <c r="Y37">
        <v>0</v>
      </c>
      <c r="Z37">
        <v>0</v>
      </c>
      <c r="AA37">
        <v>0</v>
      </c>
      <c r="AB37">
        <v>26.99</v>
      </c>
      <c r="AC37">
        <v>0</v>
      </c>
      <c r="AD37">
        <v>3.49</v>
      </c>
      <c r="AE37">
        <v>0</v>
      </c>
      <c r="AF37">
        <v>0</v>
      </c>
      <c r="AG37">
        <v>0</v>
      </c>
      <c r="AH37">
        <v>0.96</v>
      </c>
      <c r="AI37">
        <v>40.31</v>
      </c>
      <c r="AJ37">
        <v>0.56999999999999995</v>
      </c>
      <c r="AK37">
        <v>0.32</v>
      </c>
      <c r="AL37">
        <v>0</v>
      </c>
      <c r="AM37">
        <v>0.56999999999999995</v>
      </c>
      <c r="AN37">
        <v>0</v>
      </c>
      <c r="AO37">
        <v>37.9</v>
      </c>
      <c r="AP37">
        <v>6.72</v>
      </c>
      <c r="AQ37">
        <v>0</v>
      </c>
      <c r="AR37">
        <v>34.549999999999997</v>
      </c>
      <c r="AS37">
        <v>26.99</v>
      </c>
      <c r="AT37">
        <v>34.549999999999997</v>
      </c>
      <c r="AU37">
        <v>34.549999999999997</v>
      </c>
      <c r="AV37">
        <v>5.76</v>
      </c>
    </row>
    <row r="38" spans="1:48">
      <c r="A38" t="s">
        <v>311</v>
      </c>
      <c r="G38" t="s">
        <v>80</v>
      </c>
      <c r="H38" s="74">
        <v>0.96</v>
      </c>
      <c r="I38" s="47">
        <v>0</v>
      </c>
      <c r="J38" s="47">
        <v>49.95</v>
      </c>
      <c r="K38" s="47">
        <v>133.41</v>
      </c>
      <c r="L38" s="47">
        <v>0</v>
      </c>
      <c r="M38" s="75">
        <v>0</v>
      </c>
      <c r="N38" s="74">
        <v>40.31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17.28</v>
      </c>
      <c r="X38">
        <v>0</v>
      </c>
      <c r="Y38">
        <v>0</v>
      </c>
      <c r="Z38">
        <v>0</v>
      </c>
      <c r="AA38">
        <v>0</v>
      </c>
      <c r="AB38">
        <v>26.99</v>
      </c>
      <c r="AC38">
        <v>0</v>
      </c>
      <c r="AD38">
        <v>3.49</v>
      </c>
      <c r="AE38">
        <v>0</v>
      </c>
      <c r="AF38">
        <v>0</v>
      </c>
      <c r="AG38">
        <v>0</v>
      </c>
      <c r="AH38">
        <v>0.96</v>
      </c>
      <c r="AI38">
        <v>40.31</v>
      </c>
      <c r="AJ38">
        <v>0.69</v>
      </c>
      <c r="AK38">
        <v>0.43</v>
      </c>
      <c r="AL38">
        <v>0</v>
      </c>
      <c r="AM38">
        <v>0.78</v>
      </c>
      <c r="AN38">
        <v>0</v>
      </c>
      <c r="AO38">
        <v>46.46</v>
      </c>
      <c r="AP38">
        <v>6.72</v>
      </c>
      <c r="AQ38">
        <v>0</v>
      </c>
      <c r="AR38">
        <v>34.549999999999997</v>
      </c>
      <c r="AS38">
        <v>26.99</v>
      </c>
      <c r="AT38">
        <v>34.549999999999997</v>
      </c>
      <c r="AU38">
        <v>34.549999999999997</v>
      </c>
      <c r="AV38">
        <v>5.76</v>
      </c>
    </row>
    <row r="39" spans="1:48">
      <c r="A39" t="s">
        <v>312</v>
      </c>
      <c r="G39" t="s">
        <v>81</v>
      </c>
      <c r="H39" s="74">
        <v>0.91</v>
      </c>
      <c r="I39" s="47">
        <v>0</v>
      </c>
      <c r="J39" s="47">
        <v>58.06</v>
      </c>
      <c r="K39" s="47">
        <v>145.90999999999997</v>
      </c>
      <c r="L39" s="47">
        <v>0</v>
      </c>
      <c r="M39" s="75">
        <v>0</v>
      </c>
      <c r="N39" s="74">
        <v>40.31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17.28</v>
      </c>
      <c r="X39">
        <v>0</v>
      </c>
      <c r="Y39">
        <v>0</v>
      </c>
      <c r="Z39">
        <v>0</v>
      </c>
      <c r="AA39">
        <v>0</v>
      </c>
      <c r="AB39">
        <v>26.99</v>
      </c>
      <c r="AC39">
        <v>0</v>
      </c>
      <c r="AD39">
        <v>3.49</v>
      </c>
      <c r="AE39">
        <v>0</v>
      </c>
      <c r="AF39">
        <v>0</v>
      </c>
      <c r="AG39">
        <v>0</v>
      </c>
      <c r="AH39">
        <v>0.91</v>
      </c>
      <c r="AI39">
        <v>40.31</v>
      </c>
      <c r="AJ39">
        <v>0.77</v>
      </c>
      <c r="AK39">
        <v>0.48</v>
      </c>
      <c r="AL39">
        <v>14.4</v>
      </c>
      <c r="AM39">
        <v>0.86</v>
      </c>
      <c r="AN39">
        <v>38.39</v>
      </c>
      <c r="AO39">
        <v>54.57</v>
      </c>
      <c r="AP39">
        <v>6.72</v>
      </c>
      <c r="AQ39">
        <v>0</v>
      </c>
      <c r="AR39">
        <v>23.04</v>
      </c>
      <c r="AS39">
        <v>26.99</v>
      </c>
      <c r="AT39">
        <v>23.04</v>
      </c>
      <c r="AU39">
        <v>23.04</v>
      </c>
      <c r="AV39">
        <v>0</v>
      </c>
    </row>
    <row r="40" spans="1:48">
      <c r="A40" t="s">
        <v>329</v>
      </c>
      <c r="G40" t="s">
        <v>82</v>
      </c>
      <c r="H40" s="74">
        <v>0.91</v>
      </c>
      <c r="I40" s="47">
        <v>0</v>
      </c>
      <c r="J40" s="47">
        <v>66.25</v>
      </c>
      <c r="K40" s="47">
        <v>145.90999999999997</v>
      </c>
      <c r="L40" s="47">
        <v>0</v>
      </c>
      <c r="M40" s="75">
        <v>0</v>
      </c>
      <c r="N40" s="74">
        <v>40.31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17.28</v>
      </c>
      <c r="X40">
        <v>0</v>
      </c>
      <c r="Y40">
        <v>0</v>
      </c>
      <c r="Z40">
        <v>0</v>
      </c>
      <c r="AA40">
        <v>0</v>
      </c>
      <c r="AB40">
        <v>26.99</v>
      </c>
      <c r="AC40">
        <v>0</v>
      </c>
      <c r="AD40">
        <v>3.49</v>
      </c>
      <c r="AE40">
        <v>0</v>
      </c>
      <c r="AF40">
        <v>0</v>
      </c>
      <c r="AG40">
        <v>0</v>
      </c>
      <c r="AH40">
        <v>0.91</v>
      </c>
      <c r="AI40">
        <v>40.31</v>
      </c>
      <c r="AJ40">
        <v>0.77</v>
      </c>
      <c r="AK40">
        <v>0.48</v>
      </c>
      <c r="AL40">
        <v>14.4</v>
      </c>
      <c r="AM40">
        <v>0.96</v>
      </c>
      <c r="AN40">
        <v>38.39</v>
      </c>
      <c r="AO40">
        <v>62.76</v>
      </c>
      <c r="AP40">
        <v>6.72</v>
      </c>
      <c r="AQ40">
        <v>0</v>
      </c>
      <c r="AR40">
        <v>23.04</v>
      </c>
      <c r="AS40">
        <v>26.99</v>
      </c>
      <c r="AT40">
        <v>23.04</v>
      </c>
      <c r="AU40">
        <v>23.04</v>
      </c>
      <c r="AV40">
        <v>0</v>
      </c>
    </row>
    <row r="41" spans="1:48">
      <c r="A41" t="s">
        <v>330</v>
      </c>
      <c r="G41" t="s">
        <v>83</v>
      </c>
      <c r="H41" s="74">
        <v>0.91</v>
      </c>
      <c r="I41" s="47">
        <v>0</v>
      </c>
      <c r="J41" s="47">
        <v>73.41</v>
      </c>
      <c r="K41" s="47">
        <v>145.90999999999997</v>
      </c>
      <c r="L41" s="47">
        <v>0</v>
      </c>
      <c r="M41" s="75">
        <v>0</v>
      </c>
      <c r="N41" s="74">
        <v>40.31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17.28</v>
      </c>
      <c r="X41">
        <v>0</v>
      </c>
      <c r="Y41">
        <v>0</v>
      </c>
      <c r="Z41">
        <v>0</v>
      </c>
      <c r="AA41">
        <v>0</v>
      </c>
      <c r="AB41">
        <v>26.99</v>
      </c>
      <c r="AC41">
        <v>0</v>
      </c>
      <c r="AD41">
        <v>3.49</v>
      </c>
      <c r="AE41">
        <v>0</v>
      </c>
      <c r="AF41">
        <v>0</v>
      </c>
      <c r="AG41">
        <v>0</v>
      </c>
      <c r="AH41">
        <v>0.91</v>
      </c>
      <c r="AI41">
        <v>40.31</v>
      </c>
      <c r="AJ41">
        <v>0.77</v>
      </c>
      <c r="AK41">
        <v>0.38</v>
      </c>
      <c r="AL41">
        <v>14.4</v>
      </c>
      <c r="AM41">
        <v>0.96</v>
      </c>
      <c r="AN41">
        <v>38.39</v>
      </c>
      <c r="AO41">
        <v>69.92</v>
      </c>
      <c r="AP41">
        <v>6.72</v>
      </c>
      <c r="AQ41">
        <v>0</v>
      </c>
      <c r="AR41">
        <v>23.04</v>
      </c>
      <c r="AS41">
        <v>26.99</v>
      </c>
      <c r="AT41">
        <v>23.04</v>
      </c>
      <c r="AU41">
        <v>23.04</v>
      </c>
      <c r="AV41">
        <v>0</v>
      </c>
    </row>
    <row r="42" spans="1:48">
      <c r="A42" t="s">
        <v>331</v>
      </c>
      <c r="G42" t="s">
        <v>84</v>
      </c>
      <c r="H42" s="74">
        <v>0.91</v>
      </c>
      <c r="I42" s="47">
        <v>0</v>
      </c>
      <c r="J42" s="47">
        <v>79.86</v>
      </c>
      <c r="K42" s="47">
        <v>145.42999999999998</v>
      </c>
      <c r="L42" s="47">
        <v>0</v>
      </c>
      <c r="M42" s="75">
        <v>0</v>
      </c>
      <c r="N42" s="74">
        <v>40.31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17.28</v>
      </c>
      <c r="X42">
        <v>0</v>
      </c>
      <c r="Y42">
        <v>0</v>
      </c>
      <c r="Z42">
        <v>0</v>
      </c>
      <c r="AA42">
        <v>0</v>
      </c>
      <c r="AB42">
        <v>26.99</v>
      </c>
      <c r="AC42">
        <v>0</v>
      </c>
      <c r="AD42">
        <v>3.49</v>
      </c>
      <c r="AE42">
        <v>0</v>
      </c>
      <c r="AF42">
        <v>0</v>
      </c>
      <c r="AG42">
        <v>0</v>
      </c>
      <c r="AH42">
        <v>0.91</v>
      </c>
      <c r="AI42">
        <v>40.31</v>
      </c>
      <c r="AJ42">
        <v>0.77</v>
      </c>
      <c r="AK42">
        <v>0.48</v>
      </c>
      <c r="AL42">
        <v>13.92</v>
      </c>
      <c r="AM42">
        <v>0.96</v>
      </c>
      <c r="AN42">
        <v>38.39</v>
      </c>
      <c r="AO42">
        <v>76.37</v>
      </c>
      <c r="AP42">
        <v>6.72</v>
      </c>
      <c r="AQ42">
        <v>0</v>
      </c>
      <c r="AR42">
        <v>23.04</v>
      </c>
      <c r="AS42">
        <v>26.99</v>
      </c>
      <c r="AT42">
        <v>23.04</v>
      </c>
      <c r="AU42">
        <v>23.04</v>
      </c>
      <c r="AV42">
        <v>0</v>
      </c>
    </row>
    <row r="43" spans="1:48">
      <c r="A43" t="s">
        <v>337</v>
      </c>
      <c r="G43" t="s">
        <v>85</v>
      </c>
      <c r="H43" s="74">
        <v>0.91</v>
      </c>
      <c r="I43" s="47">
        <v>0</v>
      </c>
      <c r="J43" s="47">
        <v>85.82</v>
      </c>
      <c r="K43" s="47">
        <v>150.79999999999998</v>
      </c>
      <c r="L43" s="47">
        <v>0</v>
      </c>
      <c r="M43" s="75">
        <v>0</v>
      </c>
      <c r="N43" s="74">
        <v>40.31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17.28</v>
      </c>
      <c r="X43">
        <v>0</v>
      </c>
      <c r="Y43">
        <v>0</v>
      </c>
      <c r="Z43">
        <v>0</v>
      </c>
      <c r="AA43">
        <v>0</v>
      </c>
      <c r="AB43">
        <v>26.99</v>
      </c>
      <c r="AC43">
        <v>0</v>
      </c>
      <c r="AD43">
        <v>3.49</v>
      </c>
      <c r="AE43">
        <v>0</v>
      </c>
      <c r="AF43">
        <v>0</v>
      </c>
      <c r="AG43">
        <v>0</v>
      </c>
      <c r="AH43">
        <v>0.91</v>
      </c>
      <c r="AI43">
        <v>40.31</v>
      </c>
      <c r="AJ43">
        <v>0.77</v>
      </c>
      <c r="AK43">
        <v>0.48</v>
      </c>
      <c r="AL43">
        <v>13.53</v>
      </c>
      <c r="AM43">
        <v>0.96</v>
      </c>
      <c r="AN43">
        <v>38.39</v>
      </c>
      <c r="AO43">
        <v>82.33</v>
      </c>
      <c r="AP43">
        <v>12.48</v>
      </c>
      <c r="AQ43">
        <v>0</v>
      </c>
      <c r="AR43">
        <v>23.04</v>
      </c>
      <c r="AS43">
        <v>26.99</v>
      </c>
      <c r="AT43">
        <v>23.04</v>
      </c>
      <c r="AU43">
        <v>23.04</v>
      </c>
      <c r="AV43">
        <v>0</v>
      </c>
    </row>
    <row r="44" spans="1:48">
      <c r="A44" t="s">
        <v>339</v>
      </c>
      <c r="G44" t="s">
        <v>86</v>
      </c>
      <c r="H44" s="74">
        <v>0.91</v>
      </c>
      <c r="I44" s="47">
        <v>0</v>
      </c>
      <c r="J44" s="47">
        <v>91.72</v>
      </c>
      <c r="K44" s="47">
        <v>150.32</v>
      </c>
      <c r="L44" s="47">
        <v>0</v>
      </c>
      <c r="M44" s="75">
        <v>0</v>
      </c>
      <c r="N44" s="74">
        <v>40.31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17.28</v>
      </c>
      <c r="X44">
        <v>0</v>
      </c>
      <c r="Y44">
        <v>0</v>
      </c>
      <c r="Z44">
        <v>0</v>
      </c>
      <c r="AA44">
        <v>0</v>
      </c>
      <c r="AB44">
        <v>26.99</v>
      </c>
      <c r="AC44">
        <v>0</v>
      </c>
      <c r="AD44">
        <v>3.49</v>
      </c>
      <c r="AE44">
        <v>0</v>
      </c>
      <c r="AF44">
        <v>0</v>
      </c>
      <c r="AG44">
        <v>0</v>
      </c>
      <c r="AH44">
        <v>0.91</v>
      </c>
      <c r="AI44">
        <v>40.31</v>
      </c>
      <c r="AJ44">
        <v>0.86</v>
      </c>
      <c r="AK44">
        <v>0.48</v>
      </c>
      <c r="AL44">
        <v>13.05</v>
      </c>
      <c r="AM44">
        <v>0.96</v>
      </c>
      <c r="AN44">
        <v>38.39</v>
      </c>
      <c r="AO44">
        <v>88.23</v>
      </c>
      <c r="AP44">
        <v>12.48</v>
      </c>
      <c r="AQ44">
        <v>0</v>
      </c>
      <c r="AR44">
        <v>23.04</v>
      </c>
      <c r="AS44">
        <v>26.99</v>
      </c>
      <c r="AT44">
        <v>23.04</v>
      </c>
      <c r="AU44">
        <v>23.04</v>
      </c>
      <c r="AV44">
        <v>0</v>
      </c>
    </row>
    <row r="45" spans="1:48">
      <c r="A45" t="s">
        <v>358</v>
      </c>
      <c r="G45" t="s">
        <v>87</v>
      </c>
      <c r="H45" s="74">
        <v>0.91</v>
      </c>
      <c r="I45" s="47">
        <v>0</v>
      </c>
      <c r="J45" s="47">
        <v>100.16</v>
      </c>
      <c r="K45" s="47">
        <v>150.04</v>
      </c>
      <c r="L45" s="47">
        <v>0</v>
      </c>
      <c r="M45" s="75">
        <v>0</v>
      </c>
      <c r="N45" s="74">
        <v>40.31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17.28</v>
      </c>
      <c r="X45">
        <v>0</v>
      </c>
      <c r="Y45">
        <v>0</v>
      </c>
      <c r="Z45">
        <v>0</v>
      </c>
      <c r="AA45">
        <v>0</v>
      </c>
      <c r="AB45">
        <v>26.99</v>
      </c>
      <c r="AC45">
        <v>0</v>
      </c>
      <c r="AD45">
        <v>3.49</v>
      </c>
      <c r="AE45">
        <v>0</v>
      </c>
      <c r="AF45">
        <v>0</v>
      </c>
      <c r="AG45">
        <v>0</v>
      </c>
      <c r="AH45">
        <v>0.91</v>
      </c>
      <c r="AI45">
        <v>40.31</v>
      </c>
      <c r="AJ45">
        <v>0.86</v>
      </c>
      <c r="AK45">
        <v>0.48</v>
      </c>
      <c r="AL45">
        <v>12.77</v>
      </c>
      <c r="AM45">
        <v>0.96</v>
      </c>
      <c r="AN45">
        <v>38.39</v>
      </c>
      <c r="AO45">
        <v>96.67</v>
      </c>
      <c r="AP45">
        <v>12.48</v>
      </c>
      <c r="AQ45">
        <v>0</v>
      </c>
      <c r="AR45">
        <v>23.04</v>
      </c>
      <c r="AS45">
        <v>26.99</v>
      </c>
      <c r="AT45">
        <v>23.04</v>
      </c>
      <c r="AU45">
        <v>23.04</v>
      </c>
      <c r="AV45">
        <v>0</v>
      </c>
    </row>
    <row r="46" spans="1:48">
      <c r="A46" t="s">
        <v>359</v>
      </c>
      <c r="G46" t="s">
        <v>88</v>
      </c>
      <c r="H46" s="74">
        <v>0.91</v>
      </c>
      <c r="I46" s="47">
        <v>0</v>
      </c>
      <c r="J46" s="47">
        <v>101.16</v>
      </c>
      <c r="K46" s="47">
        <v>150.13</v>
      </c>
      <c r="L46" s="47">
        <v>0</v>
      </c>
      <c r="M46" s="75">
        <v>0</v>
      </c>
      <c r="N46" s="74">
        <v>40.31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17.28</v>
      </c>
      <c r="X46">
        <v>0</v>
      </c>
      <c r="Y46">
        <v>0</v>
      </c>
      <c r="Z46">
        <v>0</v>
      </c>
      <c r="AA46">
        <v>0</v>
      </c>
      <c r="AB46">
        <v>26.99</v>
      </c>
      <c r="AC46">
        <v>0</v>
      </c>
      <c r="AD46">
        <v>3.49</v>
      </c>
      <c r="AE46">
        <v>0</v>
      </c>
      <c r="AF46">
        <v>0</v>
      </c>
      <c r="AG46">
        <v>0</v>
      </c>
      <c r="AH46">
        <v>0.91</v>
      </c>
      <c r="AI46">
        <v>40.31</v>
      </c>
      <c r="AJ46">
        <v>0.77</v>
      </c>
      <c r="AK46">
        <v>0.48</v>
      </c>
      <c r="AL46">
        <v>12.86</v>
      </c>
      <c r="AM46">
        <v>0.96</v>
      </c>
      <c r="AN46">
        <v>38.39</v>
      </c>
      <c r="AO46">
        <v>97.67</v>
      </c>
      <c r="AP46">
        <v>12.48</v>
      </c>
      <c r="AQ46">
        <v>0</v>
      </c>
      <c r="AR46">
        <v>23.04</v>
      </c>
      <c r="AS46">
        <v>26.99</v>
      </c>
      <c r="AT46">
        <v>23.04</v>
      </c>
      <c r="AU46">
        <v>23.04</v>
      </c>
      <c r="AV46">
        <v>0</v>
      </c>
    </row>
    <row r="47" spans="1:48">
      <c r="A47" t="s">
        <v>360</v>
      </c>
      <c r="G47" t="s">
        <v>89</v>
      </c>
      <c r="H47" s="74">
        <v>0.91</v>
      </c>
      <c r="I47" s="47">
        <v>0</v>
      </c>
      <c r="J47" s="47">
        <v>101.82</v>
      </c>
      <c r="K47" s="47">
        <v>150.79999999999998</v>
      </c>
      <c r="L47" s="47">
        <v>0</v>
      </c>
      <c r="M47" s="75">
        <v>0</v>
      </c>
      <c r="N47" s="74">
        <v>40.31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17.28</v>
      </c>
      <c r="X47">
        <v>0</v>
      </c>
      <c r="Y47">
        <v>0</v>
      </c>
      <c r="Z47">
        <v>0</v>
      </c>
      <c r="AA47">
        <v>0</v>
      </c>
      <c r="AB47">
        <v>26.99</v>
      </c>
      <c r="AC47">
        <v>0</v>
      </c>
      <c r="AD47">
        <v>3.49</v>
      </c>
      <c r="AE47">
        <v>0</v>
      </c>
      <c r="AF47">
        <v>0</v>
      </c>
      <c r="AG47">
        <v>0</v>
      </c>
      <c r="AH47">
        <v>0.91</v>
      </c>
      <c r="AI47">
        <v>40.31</v>
      </c>
      <c r="AJ47">
        <v>0.67</v>
      </c>
      <c r="AK47">
        <v>0.48</v>
      </c>
      <c r="AL47">
        <v>13.53</v>
      </c>
      <c r="AM47">
        <v>1.06</v>
      </c>
      <c r="AN47">
        <v>38.39</v>
      </c>
      <c r="AO47">
        <v>98.33</v>
      </c>
      <c r="AP47">
        <v>12.48</v>
      </c>
      <c r="AQ47">
        <v>0</v>
      </c>
      <c r="AR47">
        <v>23.04</v>
      </c>
      <c r="AS47">
        <v>26.99</v>
      </c>
      <c r="AT47">
        <v>23.04</v>
      </c>
      <c r="AU47">
        <v>23.04</v>
      </c>
      <c r="AV47">
        <v>0</v>
      </c>
    </row>
    <row r="48" spans="1:48">
      <c r="A48" t="s">
        <v>364</v>
      </c>
      <c r="G48" t="s">
        <v>90</v>
      </c>
      <c r="H48" s="74">
        <v>0.91</v>
      </c>
      <c r="I48" s="47">
        <v>0</v>
      </c>
      <c r="J48" s="47">
        <v>101.82</v>
      </c>
      <c r="K48" s="47">
        <v>151.19</v>
      </c>
      <c r="L48" s="47">
        <v>0</v>
      </c>
      <c r="M48" s="75">
        <v>0</v>
      </c>
      <c r="N48" s="74">
        <v>40.31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17.28</v>
      </c>
      <c r="X48">
        <v>0</v>
      </c>
      <c r="Y48">
        <v>0</v>
      </c>
      <c r="Z48">
        <v>0</v>
      </c>
      <c r="AA48">
        <v>0</v>
      </c>
      <c r="AB48">
        <v>26.99</v>
      </c>
      <c r="AC48">
        <v>0</v>
      </c>
      <c r="AD48">
        <v>3.49</v>
      </c>
      <c r="AE48">
        <v>0</v>
      </c>
      <c r="AF48">
        <v>0</v>
      </c>
      <c r="AG48">
        <v>0</v>
      </c>
      <c r="AH48">
        <v>0.91</v>
      </c>
      <c r="AI48">
        <v>40.31</v>
      </c>
      <c r="AJ48">
        <v>0.77</v>
      </c>
      <c r="AK48">
        <v>0.48</v>
      </c>
      <c r="AL48">
        <v>13.92</v>
      </c>
      <c r="AM48">
        <v>1.06</v>
      </c>
      <c r="AN48">
        <v>38.39</v>
      </c>
      <c r="AO48">
        <v>98.33</v>
      </c>
      <c r="AP48">
        <v>12.48</v>
      </c>
      <c r="AQ48">
        <v>0</v>
      </c>
      <c r="AR48">
        <v>23.04</v>
      </c>
      <c r="AS48">
        <v>26.99</v>
      </c>
      <c r="AT48">
        <v>23.04</v>
      </c>
      <c r="AU48">
        <v>23.04</v>
      </c>
      <c r="AV48">
        <v>0</v>
      </c>
    </row>
    <row r="49" spans="1:48">
      <c r="A49" t="s">
        <v>365</v>
      </c>
      <c r="G49" t="s">
        <v>91</v>
      </c>
      <c r="H49" s="74">
        <v>0.91</v>
      </c>
      <c r="I49" s="47">
        <v>0</v>
      </c>
      <c r="J49" s="47">
        <v>101.82</v>
      </c>
      <c r="K49" s="47">
        <v>151.38</v>
      </c>
      <c r="L49" s="47">
        <v>0</v>
      </c>
      <c r="M49" s="75">
        <v>0</v>
      </c>
      <c r="N49" s="74">
        <v>40.31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17.28</v>
      </c>
      <c r="X49">
        <v>0</v>
      </c>
      <c r="Y49">
        <v>0</v>
      </c>
      <c r="Z49">
        <v>0</v>
      </c>
      <c r="AA49">
        <v>0</v>
      </c>
      <c r="AB49">
        <v>26.99</v>
      </c>
      <c r="AC49">
        <v>0</v>
      </c>
      <c r="AD49">
        <v>3.49</v>
      </c>
      <c r="AE49">
        <v>0</v>
      </c>
      <c r="AF49">
        <v>0</v>
      </c>
      <c r="AG49">
        <v>0</v>
      </c>
      <c r="AH49">
        <v>0.91</v>
      </c>
      <c r="AI49">
        <v>40.31</v>
      </c>
      <c r="AJ49">
        <v>0.77</v>
      </c>
      <c r="AK49">
        <v>0.48</v>
      </c>
      <c r="AL49">
        <v>14.11</v>
      </c>
      <c r="AM49">
        <v>1.06</v>
      </c>
      <c r="AN49">
        <v>38.39</v>
      </c>
      <c r="AO49">
        <v>98.33</v>
      </c>
      <c r="AP49">
        <v>12.48</v>
      </c>
      <c r="AQ49">
        <v>0</v>
      </c>
      <c r="AR49">
        <v>23.04</v>
      </c>
      <c r="AS49">
        <v>26.99</v>
      </c>
      <c r="AT49">
        <v>23.04</v>
      </c>
      <c r="AU49">
        <v>23.04</v>
      </c>
      <c r="AV49">
        <v>0</v>
      </c>
    </row>
    <row r="50" spans="1:48">
      <c r="A50" t="s">
        <v>366</v>
      </c>
      <c r="G50" t="s">
        <v>92</v>
      </c>
      <c r="H50" s="74">
        <v>0.91</v>
      </c>
      <c r="I50" s="47">
        <v>0</v>
      </c>
      <c r="J50" s="47">
        <v>101.82</v>
      </c>
      <c r="K50" s="47">
        <v>151.57</v>
      </c>
      <c r="L50" s="47">
        <v>0</v>
      </c>
      <c r="M50" s="75">
        <v>0</v>
      </c>
      <c r="N50" s="74">
        <v>40.31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17.28</v>
      </c>
      <c r="X50">
        <v>0</v>
      </c>
      <c r="Y50">
        <v>0</v>
      </c>
      <c r="Z50">
        <v>0</v>
      </c>
      <c r="AA50">
        <v>0</v>
      </c>
      <c r="AB50">
        <v>26.99</v>
      </c>
      <c r="AC50">
        <v>0</v>
      </c>
      <c r="AD50">
        <v>3.49</v>
      </c>
      <c r="AE50">
        <v>0</v>
      </c>
      <c r="AF50">
        <v>0</v>
      </c>
      <c r="AG50">
        <v>0</v>
      </c>
      <c r="AH50">
        <v>0.91</v>
      </c>
      <c r="AI50">
        <v>40.31</v>
      </c>
      <c r="AJ50">
        <v>0.77</v>
      </c>
      <c r="AK50">
        <v>0.48</v>
      </c>
      <c r="AL50">
        <v>14.3</v>
      </c>
      <c r="AM50">
        <v>1.06</v>
      </c>
      <c r="AN50">
        <v>38.39</v>
      </c>
      <c r="AO50">
        <v>98.33</v>
      </c>
      <c r="AP50">
        <v>12.48</v>
      </c>
      <c r="AQ50">
        <v>0</v>
      </c>
      <c r="AR50">
        <v>23.04</v>
      </c>
      <c r="AS50">
        <v>26.99</v>
      </c>
      <c r="AT50">
        <v>23.04</v>
      </c>
      <c r="AU50">
        <v>23.04</v>
      </c>
      <c r="AV50">
        <v>0</v>
      </c>
    </row>
    <row r="51" spans="1:48">
      <c r="A51" t="s">
        <v>367</v>
      </c>
      <c r="G51" t="s">
        <v>93</v>
      </c>
      <c r="H51" s="74">
        <v>0.91</v>
      </c>
      <c r="I51" s="47">
        <v>0</v>
      </c>
      <c r="J51" s="47">
        <v>101.82</v>
      </c>
      <c r="K51" s="47">
        <v>151.57</v>
      </c>
      <c r="L51" s="47">
        <v>0</v>
      </c>
      <c r="M51" s="75">
        <v>0</v>
      </c>
      <c r="N51" s="74">
        <v>40.31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17.28</v>
      </c>
      <c r="X51">
        <v>0</v>
      </c>
      <c r="Y51">
        <v>0</v>
      </c>
      <c r="Z51">
        <v>0</v>
      </c>
      <c r="AA51">
        <v>0</v>
      </c>
      <c r="AB51">
        <v>26.99</v>
      </c>
      <c r="AC51">
        <v>0</v>
      </c>
      <c r="AD51">
        <v>3.49</v>
      </c>
      <c r="AE51">
        <v>0</v>
      </c>
      <c r="AF51">
        <v>0</v>
      </c>
      <c r="AG51">
        <v>0</v>
      </c>
      <c r="AH51">
        <v>0.91</v>
      </c>
      <c r="AI51">
        <v>40.31</v>
      </c>
      <c r="AJ51">
        <v>0.77</v>
      </c>
      <c r="AK51">
        <v>0.48</v>
      </c>
      <c r="AL51">
        <v>14.3</v>
      </c>
      <c r="AM51">
        <v>1.06</v>
      </c>
      <c r="AN51">
        <v>38.39</v>
      </c>
      <c r="AO51">
        <v>98.33</v>
      </c>
      <c r="AP51">
        <v>12.48</v>
      </c>
      <c r="AQ51">
        <v>0</v>
      </c>
      <c r="AR51">
        <v>23.04</v>
      </c>
      <c r="AS51">
        <v>26.99</v>
      </c>
      <c r="AT51">
        <v>23.04</v>
      </c>
      <c r="AU51">
        <v>23.04</v>
      </c>
      <c r="AV51">
        <v>0</v>
      </c>
    </row>
    <row r="52" spans="1:48">
      <c r="A52" t="s">
        <v>368</v>
      </c>
      <c r="G52" t="s">
        <v>94</v>
      </c>
      <c r="H52" s="74">
        <v>0.91</v>
      </c>
      <c r="I52" s="47">
        <v>0</v>
      </c>
      <c r="J52" s="47">
        <v>101.82</v>
      </c>
      <c r="K52" s="47">
        <v>151.66999999999999</v>
      </c>
      <c r="L52" s="47">
        <v>0</v>
      </c>
      <c r="M52" s="75">
        <v>0</v>
      </c>
      <c r="N52" s="74">
        <v>40.31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17.28</v>
      </c>
      <c r="X52">
        <v>0</v>
      </c>
      <c r="Y52">
        <v>0</v>
      </c>
      <c r="Z52">
        <v>0</v>
      </c>
      <c r="AA52">
        <v>0</v>
      </c>
      <c r="AB52">
        <v>26.99</v>
      </c>
      <c r="AC52">
        <v>0</v>
      </c>
      <c r="AD52">
        <v>3.49</v>
      </c>
      <c r="AE52">
        <v>0</v>
      </c>
      <c r="AF52">
        <v>0</v>
      </c>
      <c r="AG52">
        <v>0</v>
      </c>
      <c r="AH52">
        <v>0.91</v>
      </c>
      <c r="AI52">
        <v>40.31</v>
      </c>
      <c r="AJ52">
        <v>0.77</v>
      </c>
      <c r="AK52">
        <v>0.48</v>
      </c>
      <c r="AL52">
        <v>14.4</v>
      </c>
      <c r="AM52">
        <v>1.06</v>
      </c>
      <c r="AN52">
        <v>38.39</v>
      </c>
      <c r="AO52">
        <v>98.33</v>
      </c>
      <c r="AP52">
        <v>12.48</v>
      </c>
      <c r="AQ52">
        <v>0</v>
      </c>
      <c r="AR52">
        <v>23.04</v>
      </c>
      <c r="AS52">
        <v>26.99</v>
      </c>
      <c r="AT52">
        <v>23.04</v>
      </c>
      <c r="AU52">
        <v>23.04</v>
      </c>
      <c r="AV52">
        <v>0</v>
      </c>
    </row>
    <row r="53" spans="1:48">
      <c r="A53" t="s">
        <v>399</v>
      </c>
      <c r="G53" t="s">
        <v>95</v>
      </c>
      <c r="H53" s="74">
        <v>0.91</v>
      </c>
      <c r="I53" s="47">
        <v>0</v>
      </c>
      <c r="J53" s="47">
        <v>101.82</v>
      </c>
      <c r="K53" s="47">
        <v>151.66999999999999</v>
      </c>
      <c r="L53" s="47">
        <v>0</v>
      </c>
      <c r="M53" s="75">
        <v>0</v>
      </c>
      <c r="N53" s="74">
        <v>40.31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17.28</v>
      </c>
      <c r="X53">
        <v>0</v>
      </c>
      <c r="Y53">
        <v>0</v>
      </c>
      <c r="Z53">
        <v>0</v>
      </c>
      <c r="AA53">
        <v>0</v>
      </c>
      <c r="AB53">
        <v>26.99</v>
      </c>
      <c r="AC53">
        <v>0</v>
      </c>
      <c r="AD53">
        <v>3.49</v>
      </c>
      <c r="AE53">
        <v>0</v>
      </c>
      <c r="AF53">
        <v>0</v>
      </c>
      <c r="AG53">
        <v>0</v>
      </c>
      <c r="AH53">
        <v>0.91</v>
      </c>
      <c r="AI53">
        <v>40.31</v>
      </c>
      <c r="AJ53">
        <v>0.77</v>
      </c>
      <c r="AK53">
        <v>0.48</v>
      </c>
      <c r="AL53">
        <v>14.4</v>
      </c>
      <c r="AM53">
        <v>1.06</v>
      </c>
      <c r="AN53">
        <v>38.39</v>
      </c>
      <c r="AO53">
        <v>98.33</v>
      </c>
      <c r="AP53">
        <v>12.48</v>
      </c>
      <c r="AQ53">
        <v>0</v>
      </c>
      <c r="AR53">
        <v>23.04</v>
      </c>
      <c r="AS53">
        <v>26.99</v>
      </c>
      <c r="AT53">
        <v>23.04</v>
      </c>
      <c r="AU53">
        <v>23.04</v>
      </c>
      <c r="AV53">
        <v>0</v>
      </c>
    </row>
    <row r="54" spans="1:48">
      <c r="A54" t="s">
        <v>398</v>
      </c>
      <c r="G54" t="s">
        <v>96</v>
      </c>
      <c r="H54" s="74">
        <v>0.91</v>
      </c>
      <c r="I54" s="47">
        <v>0</v>
      </c>
      <c r="J54" s="47">
        <v>101.82</v>
      </c>
      <c r="K54" s="47">
        <v>151.66999999999999</v>
      </c>
      <c r="L54" s="47">
        <v>0</v>
      </c>
      <c r="M54" s="75">
        <v>0</v>
      </c>
      <c r="N54" s="74">
        <v>40.31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17.28</v>
      </c>
      <c r="X54">
        <v>0</v>
      </c>
      <c r="Y54">
        <v>0</v>
      </c>
      <c r="Z54">
        <v>0</v>
      </c>
      <c r="AA54">
        <v>0</v>
      </c>
      <c r="AB54">
        <v>26.99</v>
      </c>
      <c r="AC54">
        <v>0</v>
      </c>
      <c r="AD54">
        <v>3.49</v>
      </c>
      <c r="AE54">
        <v>0</v>
      </c>
      <c r="AF54">
        <v>0</v>
      </c>
      <c r="AG54">
        <v>0</v>
      </c>
      <c r="AH54">
        <v>0.91</v>
      </c>
      <c r="AI54">
        <v>40.31</v>
      </c>
      <c r="AJ54">
        <v>0.77</v>
      </c>
      <c r="AK54">
        <v>0.38</v>
      </c>
      <c r="AL54">
        <v>14.4</v>
      </c>
      <c r="AM54">
        <v>1.06</v>
      </c>
      <c r="AN54">
        <v>38.39</v>
      </c>
      <c r="AO54">
        <v>98.33</v>
      </c>
      <c r="AP54">
        <v>12.48</v>
      </c>
      <c r="AQ54">
        <v>0</v>
      </c>
      <c r="AR54">
        <v>23.04</v>
      </c>
      <c r="AS54">
        <v>26.99</v>
      </c>
      <c r="AT54">
        <v>23.04</v>
      </c>
      <c r="AU54">
        <v>23.04</v>
      </c>
      <c r="AV54">
        <v>0</v>
      </c>
    </row>
    <row r="55" spans="1:48">
      <c r="A55" t="s">
        <v>400</v>
      </c>
      <c r="G55" t="s">
        <v>97</v>
      </c>
      <c r="H55" s="74">
        <v>0.91</v>
      </c>
      <c r="I55" s="47">
        <v>0</v>
      </c>
      <c r="J55" s="47">
        <v>101.82</v>
      </c>
      <c r="K55" s="47">
        <v>151.66999999999999</v>
      </c>
      <c r="L55" s="47">
        <v>0</v>
      </c>
      <c r="M55" s="75">
        <v>0</v>
      </c>
      <c r="N55" s="74">
        <v>40.31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17.28</v>
      </c>
      <c r="X55">
        <v>0</v>
      </c>
      <c r="Y55">
        <v>0</v>
      </c>
      <c r="Z55">
        <v>0</v>
      </c>
      <c r="AA55">
        <v>0</v>
      </c>
      <c r="AB55">
        <v>26.99</v>
      </c>
      <c r="AC55">
        <v>0</v>
      </c>
      <c r="AD55">
        <v>3.49</v>
      </c>
      <c r="AE55">
        <v>0</v>
      </c>
      <c r="AF55">
        <v>0</v>
      </c>
      <c r="AG55">
        <v>0</v>
      </c>
      <c r="AH55">
        <v>0.91</v>
      </c>
      <c r="AI55">
        <v>40.31</v>
      </c>
      <c r="AJ55">
        <v>0.77</v>
      </c>
      <c r="AK55">
        <v>0.48</v>
      </c>
      <c r="AL55">
        <v>14.4</v>
      </c>
      <c r="AM55">
        <v>1.06</v>
      </c>
      <c r="AN55">
        <v>38.39</v>
      </c>
      <c r="AO55">
        <v>98.33</v>
      </c>
      <c r="AP55">
        <v>12.48</v>
      </c>
      <c r="AQ55">
        <v>0</v>
      </c>
      <c r="AR55">
        <v>23.04</v>
      </c>
      <c r="AS55">
        <v>26.99</v>
      </c>
      <c r="AT55">
        <v>23.04</v>
      </c>
      <c r="AU55">
        <v>23.04</v>
      </c>
      <c r="AV55">
        <v>0</v>
      </c>
    </row>
    <row r="56" spans="1:48">
      <c r="A56" t="s">
        <v>400</v>
      </c>
      <c r="G56" t="s">
        <v>98</v>
      </c>
      <c r="H56" s="74">
        <v>0.91</v>
      </c>
      <c r="I56" s="47">
        <v>0</v>
      </c>
      <c r="J56" s="47">
        <v>101.82</v>
      </c>
      <c r="K56" s="47">
        <v>151.66999999999999</v>
      </c>
      <c r="L56" s="47">
        <v>0</v>
      </c>
      <c r="M56" s="75">
        <v>0</v>
      </c>
      <c r="N56" s="74">
        <v>40.31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17.28</v>
      </c>
      <c r="X56">
        <v>0</v>
      </c>
      <c r="Y56">
        <v>0</v>
      </c>
      <c r="Z56">
        <v>0</v>
      </c>
      <c r="AA56">
        <v>0</v>
      </c>
      <c r="AB56">
        <v>26.99</v>
      </c>
      <c r="AC56">
        <v>0</v>
      </c>
      <c r="AD56">
        <v>3.49</v>
      </c>
      <c r="AE56">
        <v>0</v>
      </c>
      <c r="AF56">
        <v>0</v>
      </c>
      <c r="AG56">
        <v>0</v>
      </c>
      <c r="AH56">
        <v>0.91</v>
      </c>
      <c r="AI56">
        <v>40.31</v>
      </c>
      <c r="AJ56">
        <v>0.77</v>
      </c>
      <c r="AK56">
        <v>0.48</v>
      </c>
      <c r="AL56">
        <v>14.4</v>
      </c>
      <c r="AM56">
        <v>1.06</v>
      </c>
      <c r="AN56">
        <v>38.39</v>
      </c>
      <c r="AO56">
        <v>98.33</v>
      </c>
      <c r="AP56">
        <v>12.48</v>
      </c>
      <c r="AQ56">
        <v>0</v>
      </c>
      <c r="AR56">
        <v>23.04</v>
      </c>
      <c r="AS56">
        <v>26.99</v>
      </c>
      <c r="AT56">
        <v>23.04</v>
      </c>
      <c r="AU56">
        <v>23.04</v>
      </c>
      <c r="AV56">
        <v>0</v>
      </c>
    </row>
    <row r="57" spans="1:48">
      <c r="G57" t="s">
        <v>99</v>
      </c>
      <c r="H57" s="74">
        <v>0.91</v>
      </c>
      <c r="I57" s="47">
        <v>0</v>
      </c>
      <c r="J57" s="47">
        <v>101.82</v>
      </c>
      <c r="K57" s="47">
        <v>151.57</v>
      </c>
      <c r="L57" s="47">
        <v>0</v>
      </c>
      <c r="M57" s="75">
        <v>0</v>
      </c>
      <c r="N57" s="74">
        <v>40.31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17.28</v>
      </c>
      <c r="X57">
        <v>0</v>
      </c>
      <c r="Y57">
        <v>0</v>
      </c>
      <c r="Z57">
        <v>0</v>
      </c>
      <c r="AA57">
        <v>0</v>
      </c>
      <c r="AB57">
        <v>26.99</v>
      </c>
      <c r="AC57">
        <v>0</v>
      </c>
      <c r="AD57">
        <v>3.49</v>
      </c>
      <c r="AE57">
        <v>0</v>
      </c>
      <c r="AF57">
        <v>0</v>
      </c>
      <c r="AG57">
        <v>0</v>
      </c>
      <c r="AH57">
        <v>0.91</v>
      </c>
      <c r="AI57">
        <v>40.31</v>
      </c>
      <c r="AJ57">
        <v>0.77</v>
      </c>
      <c r="AK57">
        <v>0.48</v>
      </c>
      <c r="AL57">
        <v>14.3</v>
      </c>
      <c r="AM57">
        <v>1.06</v>
      </c>
      <c r="AN57">
        <v>38.39</v>
      </c>
      <c r="AO57">
        <v>98.33</v>
      </c>
      <c r="AP57">
        <v>12.48</v>
      </c>
      <c r="AQ57">
        <v>0</v>
      </c>
      <c r="AR57">
        <v>23.04</v>
      </c>
      <c r="AS57">
        <v>26.99</v>
      </c>
      <c r="AT57">
        <v>23.04</v>
      </c>
      <c r="AU57">
        <v>23.04</v>
      </c>
      <c r="AV57">
        <v>0</v>
      </c>
    </row>
    <row r="58" spans="1:48">
      <c r="G58" t="s">
        <v>100</v>
      </c>
      <c r="H58" s="74">
        <v>0.91</v>
      </c>
      <c r="I58" s="47">
        <v>0</v>
      </c>
      <c r="J58" s="47">
        <v>101.82</v>
      </c>
      <c r="K58" s="47">
        <v>151.38</v>
      </c>
      <c r="L58" s="47">
        <v>0</v>
      </c>
      <c r="M58" s="75">
        <v>0</v>
      </c>
      <c r="N58" s="74">
        <v>40.31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17.28</v>
      </c>
      <c r="X58">
        <v>0</v>
      </c>
      <c r="Y58">
        <v>0</v>
      </c>
      <c r="Z58">
        <v>0</v>
      </c>
      <c r="AA58">
        <v>0</v>
      </c>
      <c r="AB58">
        <v>26.99</v>
      </c>
      <c r="AC58">
        <v>0</v>
      </c>
      <c r="AD58">
        <v>3.49</v>
      </c>
      <c r="AE58">
        <v>0</v>
      </c>
      <c r="AF58">
        <v>0</v>
      </c>
      <c r="AG58">
        <v>0</v>
      </c>
      <c r="AH58">
        <v>0.91</v>
      </c>
      <c r="AI58">
        <v>40.31</v>
      </c>
      <c r="AJ58">
        <v>0.77</v>
      </c>
      <c r="AK58">
        <v>0.48</v>
      </c>
      <c r="AL58">
        <v>14.11</v>
      </c>
      <c r="AM58">
        <v>1.06</v>
      </c>
      <c r="AN58">
        <v>38.39</v>
      </c>
      <c r="AO58">
        <v>98.33</v>
      </c>
      <c r="AP58">
        <v>12.48</v>
      </c>
      <c r="AQ58">
        <v>0</v>
      </c>
      <c r="AR58">
        <v>23.04</v>
      </c>
      <c r="AS58">
        <v>26.99</v>
      </c>
      <c r="AT58">
        <v>23.04</v>
      </c>
      <c r="AU58">
        <v>23.04</v>
      </c>
      <c r="AV58">
        <v>0</v>
      </c>
    </row>
    <row r="59" spans="1:48">
      <c r="G59" t="s">
        <v>101</v>
      </c>
      <c r="H59" s="74">
        <v>0.91</v>
      </c>
      <c r="I59" s="47">
        <v>0</v>
      </c>
      <c r="J59" s="47">
        <v>101.82</v>
      </c>
      <c r="K59" s="47">
        <v>151.09</v>
      </c>
      <c r="L59" s="47">
        <v>0</v>
      </c>
      <c r="M59" s="75">
        <v>0</v>
      </c>
      <c r="N59" s="74">
        <v>40.31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17.28</v>
      </c>
      <c r="X59">
        <v>0</v>
      </c>
      <c r="Y59">
        <v>0</v>
      </c>
      <c r="Z59">
        <v>0</v>
      </c>
      <c r="AA59">
        <v>0</v>
      </c>
      <c r="AB59">
        <v>26.99</v>
      </c>
      <c r="AC59">
        <v>0</v>
      </c>
      <c r="AD59">
        <v>3.49</v>
      </c>
      <c r="AE59">
        <v>0</v>
      </c>
      <c r="AF59">
        <v>0</v>
      </c>
      <c r="AG59">
        <v>0</v>
      </c>
      <c r="AH59">
        <v>0.91</v>
      </c>
      <c r="AI59">
        <v>40.31</v>
      </c>
      <c r="AJ59">
        <v>0.77</v>
      </c>
      <c r="AK59">
        <v>0.48</v>
      </c>
      <c r="AL59">
        <v>13.82</v>
      </c>
      <c r="AM59">
        <v>1.1499999999999999</v>
      </c>
      <c r="AN59">
        <v>38.39</v>
      </c>
      <c r="AO59">
        <v>98.33</v>
      </c>
      <c r="AP59">
        <v>12.48</v>
      </c>
      <c r="AQ59">
        <v>0</v>
      </c>
      <c r="AR59">
        <v>23.04</v>
      </c>
      <c r="AS59">
        <v>26.99</v>
      </c>
      <c r="AT59">
        <v>23.04</v>
      </c>
      <c r="AU59">
        <v>23.04</v>
      </c>
      <c r="AV59">
        <v>0</v>
      </c>
    </row>
    <row r="60" spans="1:48">
      <c r="G60" t="s">
        <v>102</v>
      </c>
      <c r="H60" s="74">
        <v>0.91</v>
      </c>
      <c r="I60" s="47">
        <v>0</v>
      </c>
      <c r="J60" s="47">
        <v>101.82</v>
      </c>
      <c r="K60" s="47">
        <v>150.70999999999998</v>
      </c>
      <c r="L60" s="47">
        <v>0</v>
      </c>
      <c r="M60" s="75">
        <v>0</v>
      </c>
      <c r="N60" s="74">
        <v>40.31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17.28</v>
      </c>
      <c r="X60">
        <v>0</v>
      </c>
      <c r="Y60">
        <v>0</v>
      </c>
      <c r="Z60">
        <v>0</v>
      </c>
      <c r="AA60">
        <v>0</v>
      </c>
      <c r="AB60">
        <v>26.99</v>
      </c>
      <c r="AC60">
        <v>0</v>
      </c>
      <c r="AD60">
        <v>3.49</v>
      </c>
      <c r="AE60">
        <v>0</v>
      </c>
      <c r="AF60">
        <v>0</v>
      </c>
      <c r="AG60">
        <v>0</v>
      </c>
      <c r="AH60">
        <v>0.91</v>
      </c>
      <c r="AI60">
        <v>40.31</v>
      </c>
      <c r="AJ60">
        <v>0.86</v>
      </c>
      <c r="AK60">
        <v>0.57999999999999996</v>
      </c>
      <c r="AL60">
        <v>13.44</v>
      </c>
      <c r="AM60">
        <v>1.1499999999999999</v>
      </c>
      <c r="AN60">
        <v>38.39</v>
      </c>
      <c r="AO60">
        <v>98.33</v>
      </c>
      <c r="AP60">
        <v>12.48</v>
      </c>
      <c r="AQ60">
        <v>0</v>
      </c>
      <c r="AR60">
        <v>23.04</v>
      </c>
      <c r="AS60">
        <v>26.99</v>
      </c>
      <c r="AT60">
        <v>23.04</v>
      </c>
      <c r="AU60">
        <v>23.04</v>
      </c>
      <c r="AV60">
        <v>0</v>
      </c>
    </row>
    <row r="61" spans="1:48">
      <c r="G61" t="s">
        <v>103</v>
      </c>
      <c r="H61" s="74">
        <v>0.91</v>
      </c>
      <c r="I61" s="47">
        <v>0</v>
      </c>
      <c r="J61" s="47">
        <v>101.16</v>
      </c>
      <c r="K61" s="47">
        <v>151</v>
      </c>
      <c r="L61" s="47">
        <v>0</v>
      </c>
      <c r="M61" s="75">
        <v>0</v>
      </c>
      <c r="N61" s="74">
        <v>40.31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17.28</v>
      </c>
      <c r="X61">
        <v>0</v>
      </c>
      <c r="Y61">
        <v>0</v>
      </c>
      <c r="Z61">
        <v>0</v>
      </c>
      <c r="AA61">
        <v>0</v>
      </c>
      <c r="AB61">
        <v>26.99</v>
      </c>
      <c r="AC61">
        <v>0</v>
      </c>
      <c r="AD61">
        <v>3.49</v>
      </c>
      <c r="AE61">
        <v>0</v>
      </c>
      <c r="AF61">
        <v>0</v>
      </c>
      <c r="AG61">
        <v>0</v>
      </c>
      <c r="AH61">
        <v>0.91</v>
      </c>
      <c r="AI61">
        <v>40.31</v>
      </c>
      <c r="AJ61">
        <v>0.86</v>
      </c>
      <c r="AK61">
        <v>0.48</v>
      </c>
      <c r="AL61">
        <v>13.73</v>
      </c>
      <c r="AM61">
        <v>1.1499999999999999</v>
      </c>
      <c r="AN61">
        <v>38.39</v>
      </c>
      <c r="AO61">
        <v>97.67</v>
      </c>
      <c r="AP61">
        <v>12.48</v>
      </c>
      <c r="AQ61">
        <v>0</v>
      </c>
      <c r="AR61">
        <v>23.04</v>
      </c>
      <c r="AS61">
        <v>26.99</v>
      </c>
      <c r="AT61">
        <v>23.04</v>
      </c>
      <c r="AU61">
        <v>23.04</v>
      </c>
      <c r="AV61">
        <v>0</v>
      </c>
    </row>
    <row r="62" spans="1:48">
      <c r="G62" t="s">
        <v>104</v>
      </c>
      <c r="H62" s="74">
        <v>0.91</v>
      </c>
      <c r="I62" s="47">
        <v>0</v>
      </c>
      <c r="J62" s="47">
        <v>100.16</v>
      </c>
      <c r="K62" s="47">
        <v>151.47999999999999</v>
      </c>
      <c r="L62" s="47">
        <v>0</v>
      </c>
      <c r="M62" s="75">
        <v>0</v>
      </c>
      <c r="N62" s="74">
        <v>40.31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17.28</v>
      </c>
      <c r="X62">
        <v>0</v>
      </c>
      <c r="Y62">
        <v>0</v>
      </c>
      <c r="Z62">
        <v>0</v>
      </c>
      <c r="AA62">
        <v>0</v>
      </c>
      <c r="AB62">
        <v>26.99</v>
      </c>
      <c r="AC62">
        <v>0</v>
      </c>
      <c r="AD62">
        <v>3.49</v>
      </c>
      <c r="AE62">
        <v>0</v>
      </c>
      <c r="AF62">
        <v>0</v>
      </c>
      <c r="AG62">
        <v>0</v>
      </c>
      <c r="AH62">
        <v>0.91</v>
      </c>
      <c r="AI62">
        <v>40.31</v>
      </c>
      <c r="AJ62">
        <v>0.77</v>
      </c>
      <c r="AK62">
        <v>0.48</v>
      </c>
      <c r="AL62">
        <v>14.21</v>
      </c>
      <c r="AM62">
        <v>1.06</v>
      </c>
      <c r="AN62">
        <v>38.39</v>
      </c>
      <c r="AO62">
        <v>96.67</v>
      </c>
      <c r="AP62">
        <v>12.48</v>
      </c>
      <c r="AQ62">
        <v>0</v>
      </c>
      <c r="AR62">
        <v>23.04</v>
      </c>
      <c r="AS62">
        <v>26.99</v>
      </c>
      <c r="AT62">
        <v>23.04</v>
      </c>
      <c r="AU62">
        <v>23.04</v>
      </c>
      <c r="AV62">
        <v>0</v>
      </c>
    </row>
    <row r="63" spans="1:48">
      <c r="G63" t="s">
        <v>105</v>
      </c>
      <c r="H63" s="74">
        <v>0.67</v>
      </c>
      <c r="I63" s="47">
        <v>0</v>
      </c>
      <c r="J63" s="47">
        <v>97.16</v>
      </c>
      <c r="K63" s="47">
        <v>151.66999999999999</v>
      </c>
      <c r="L63" s="47">
        <v>0</v>
      </c>
      <c r="M63" s="75">
        <v>0</v>
      </c>
      <c r="N63" s="74">
        <v>40.31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17.28</v>
      </c>
      <c r="X63">
        <v>0</v>
      </c>
      <c r="Y63">
        <v>0</v>
      </c>
      <c r="Z63">
        <v>0</v>
      </c>
      <c r="AA63">
        <v>0</v>
      </c>
      <c r="AB63">
        <v>26.99</v>
      </c>
      <c r="AC63">
        <v>0</v>
      </c>
      <c r="AD63">
        <v>3.49</v>
      </c>
      <c r="AE63">
        <v>0</v>
      </c>
      <c r="AF63">
        <v>0</v>
      </c>
      <c r="AG63">
        <v>0</v>
      </c>
      <c r="AH63">
        <v>0.67</v>
      </c>
      <c r="AI63">
        <v>40.31</v>
      </c>
      <c r="AJ63">
        <v>0.77</v>
      </c>
      <c r="AK63">
        <v>0.48</v>
      </c>
      <c r="AL63">
        <v>14.4</v>
      </c>
      <c r="AM63">
        <v>1.1499999999999999</v>
      </c>
      <c r="AN63">
        <v>38.39</v>
      </c>
      <c r="AO63">
        <v>93.67</v>
      </c>
      <c r="AP63">
        <v>12.48</v>
      </c>
      <c r="AQ63">
        <v>0</v>
      </c>
      <c r="AR63">
        <v>23.04</v>
      </c>
      <c r="AS63">
        <v>26.99</v>
      </c>
      <c r="AT63">
        <v>23.04</v>
      </c>
      <c r="AU63">
        <v>23.04</v>
      </c>
      <c r="AV63">
        <v>0</v>
      </c>
    </row>
    <row r="64" spans="1:48">
      <c r="G64" t="s">
        <v>106</v>
      </c>
      <c r="H64" s="74">
        <v>0.67</v>
      </c>
      <c r="I64" s="47">
        <v>0</v>
      </c>
      <c r="J64" s="47">
        <v>93.49</v>
      </c>
      <c r="K64" s="47">
        <v>151.66999999999999</v>
      </c>
      <c r="L64" s="47">
        <v>0</v>
      </c>
      <c r="M64" s="75">
        <v>0</v>
      </c>
      <c r="N64" s="74">
        <v>40.31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17.28</v>
      </c>
      <c r="X64">
        <v>0</v>
      </c>
      <c r="Y64">
        <v>0</v>
      </c>
      <c r="Z64">
        <v>0</v>
      </c>
      <c r="AA64">
        <v>0</v>
      </c>
      <c r="AB64">
        <v>26.99</v>
      </c>
      <c r="AC64">
        <v>0</v>
      </c>
      <c r="AD64">
        <v>3.49</v>
      </c>
      <c r="AE64">
        <v>0</v>
      </c>
      <c r="AF64">
        <v>0</v>
      </c>
      <c r="AG64">
        <v>0</v>
      </c>
      <c r="AH64">
        <v>0.67</v>
      </c>
      <c r="AI64">
        <v>40.31</v>
      </c>
      <c r="AJ64">
        <v>0.77</v>
      </c>
      <c r="AK64">
        <v>0.48</v>
      </c>
      <c r="AL64">
        <v>14.4</v>
      </c>
      <c r="AM64">
        <v>1.06</v>
      </c>
      <c r="AN64">
        <v>38.39</v>
      </c>
      <c r="AO64">
        <v>90</v>
      </c>
      <c r="AP64">
        <v>12.48</v>
      </c>
      <c r="AQ64">
        <v>0</v>
      </c>
      <c r="AR64">
        <v>23.04</v>
      </c>
      <c r="AS64">
        <v>26.99</v>
      </c>
      <c r="AT64">
        <v>23.04</v>
      </c>
      <c r="AU64">
        <v>23.04</v>
      </c>
      <c r="AV64">
        <v>0</v>
      </c>
    </row>
    <row r="65" spans="7:48">
      <c r="G65" t="s">
        <v>107</v>
      </c>
      <c r="H65" s="74">
        <v>0.67</v>
      </c>
      <c r="I65" s="47">
        <v>0</v>
      </c>
      <c r="J65" s="47">
        <v>89.49</v>
      </c>
      <c r="K65" s="47">
        <v>151.66999999999999</v>
      </c>
      <c r="L65" s="47">
        <v>0</v>
      </c>
      <c r="M65" s="75">
        <v>0</v>
      </c>
      <c r="N65" s="74">
        <v>40.31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17.28</v>
      </c>
      <c r="X65">
        <v>0</v>
      </c>
      <c r="Y65">
        <v>0</v>
      </c>
      <c r="Z65">
        <v>0</v>
      </c>
      <c r="AA65">
        <v>0</v>
      </c>
      <c r="AB65">
        <v>26.99</v>
      </c>
      <c r="AC65">
        <v>0</v>
      </c>
      <c r="AD65">
        <v>3.49</v>
      </c>
      <c r="AE65">
        <v>0</v>
      </c>
      <c r="AF65">
        <v>0</v>
      </c>
      <c r="AG65">
        <v>0</v>
      </c>
      <c r="AH65">
        <v>0.67</v>
      </c>
      <c r="AI65">
        <v>40.31</v>
      </c>
      <c r="AJ65">
        <v>0.86</v>
      </c>
      <c r="AK65">
        <v>0.48</v>
      </c>
      <c r="AL65">
        <v>14.4</v>
      </c>
      <c r="AM65">
        <v>1.06</v>
      </c>
      <c r="AN65">
        <v>38.39</v>
      </c>
      <c r="AO65">
        <v>86</v>
      </c>
      <c r="AP65">
        <v>12.48</v>
      </c>
      <c r="AQ65">
        <v>0</v>
      </c>
      <c r="AR65">
        <v>23.04</v>
      </c>
      <c r="AS65">
        <v>26.99</v>
      </c>
      <c r="AT65">
        <v>23.04</v>
      </c>
      <c r="AU65">
        <v>23.04</v>
      </c>
      <c r="AV65">
        <v>0</v>
      </c>
    </row>
    <row r="66" spans="7:48">
      <c r="G66" t="s">
        <v>108</v>
      </c>
      <c r="H66" s="74">
        <v>0.67</v>
      </c>
      <c r="I66" s="47">
        <v>0</v>
      </c>
      <c r="J66" s="47">
        <v>82.97</v>
      </c>
      <c r="K66" s="47">
        <v>151.66999999999999</v>
      </c>
      <c r="L66" s="47">
        <v>0</v>
      </c>
      <c r="M66" s="75">
        <v>0</v>
      </c>
      <c r="N66" s="74">
        <v>40.31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17.28</v>
      </c>
      <c r="X66">
        <v>0</v>
      </c>
      <c r="Y66">
        <v>0</v>
      </c>
      <c r="Z66">
        <v>0</v>
      </c>
      <c r="AA66">
        <v>0</v>
      </c>
      <c r="AB66">
        <v>26.99</v>
      </c>
      <c r="AC66">
        <v>0</v>
      </c>
      <c r="AD66">
        <v>3.49</v>
      </c>
      <c r="AE66">
        <v>0</v>
      </c>
      <c r="AF66">
        <v>0</v>
      </c>
      <c r="AG66">
        <v>0</v>
      </c>
      <c r="AH66">
        <v>0.67</v>
      </c>
      <c r="AI66">
        <v>40.31</v>
      </c>
      <c r="AJ66">
        <v>0.86</v>
      </c>
      <c r="AK66">
        <v>0.48</v>
      </c>
      <c r="AL66">
        <v>14.4</v>
      </c>
      <c r="AM66">
        <v>1.06</v>
      </c>
      <c r="AN66">
        <v>38.39</v>
      </c>
      <c r="AO66">
        <v>79.48</v>
      </c>
      <c r="AP66">
        <v>12.48</v>
      </c>
      <c r="AQ66">
        <v>0</v>
      </c>
      <c r="AR66">
        <v>23.04</v>
      </c>
      <c r="AS66">
        <v>26.99</v>
      </c>
      <c r="AT66">
        <v>23.04</v>
      </c>
      <c r="AU66">
        <v>23.04</v>
      </c>
      <c r="AV66">
        <v>0</v>
      </c>
    </row>
    <row r="67" spans="7:48">
      <c r="G67" t="s">
        <v>109</v>
      </c>
      <c r="H67" s="74">
        <v>0.53</v>
      </c>
      <c r="I67" s="47">
        <v>0</v>
      </c>
      <c r="J67" s="47">
        <v>75.14</v>
      </c>
      <c r="K67" s="47">
        <v>151.66999999999999</v>
      </c>
      <c r="L67" s="47">
        <v>0</v>
      </c>
      <c r="M67" s="75">
        <v>0</v>
      </c>
      <c r="N67" s="74">
        <v>40.31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17.28</v>
      </c>
      <c r="X67">
        <v>0</v>
      </c>
      <c r="Y67">
        <v>0</v>
      </c>
      <c r="Z67">
        <v>0</v>
      </c>
      <c r="AA67">
        <v>0</v>
      </c>
      <c r="AB67">
        <v>26.99</v>
      </c>
      <c r="AC67">
        <v>0</v>
      </c>
      <c r="AD67">
        <v>3.58</v>
      </c>
      <c r="AE67">
        <v>0</v>
      </c>
      <c r="AF67">
        <v>0</v>
      </c>
      <c r="AG67">
        <v>0</v>
      </c>
      <c r="AH67">
        <v>0.53</v>
      </c>
      <c r="AI67">
        <v>40.31</v>
      </c>
      <c r="AJ67">
        <v>0.96</v>
      </c>
      <c r="AK67">
        <v>0.48</v>
      </c>
      <c r="AL67">
        <v>14.4</v>
      </c>
      <c r="AM67">
        <v>1.06</v>
      </c>
      <c r="AN67">
        <v>38.39</v>
      </c>
      <c r="AO67">
        <v>71.56</v>
      </c>
      <c r="AP67">
        <v>12.48</v>
      </c>
      <c r="AQ67">
        <v>0</v>
      </c>
      <c r="AR67">
        <v>23.04</v>
      </c>
      <c r="AS67">
        <v>26.99</v>
      </c>
      <c r="AT67">
        <v>23.04</v>
      </c>
      <c r="AU67">
        <v>23.04</v>
      </c>
      <c r="AV67">
        <v>0</v>
      </c>
    </row>
    <row r="68" spans="7:48">
      <c r="G68" t="s">
        <v>110</v>
      </c>
      <c r="H68" s="74">
        <v>0.53</v>
      </c>
      <c r="I68" s="47">
        <v>0</v>
      </c>
      <c r="J68" s="47">
        <v>67.23</v>
      </c>
      <c r="K68" s="47">
        <v>151.66999999999999</v>
      </c>
      <c r="L68" s="47">
        <v>0</v>
      </c>
      <c r="M68" s="75">
        <v>0</v>
      </c>
      <c r="N68" s="74">
        <v>40.31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17.28</v>
      </c>
      <c r="X68">
        <v>0</v>
      </c>
      <c r="Y68">
        <v>0</v>
      </c>
      <c r="Z68">
        <v>0</v>
      </c>
      <c r="AA68">
        <v>0</v>
      </c>
      <c r="AB68">
        <v>26.99</v>
      </c>
      <c r="AC68">
        <v>0</v>
      </c>
      <c r="AD68">
        <v>3.58</v>
      </c>
      <c r="AE68">
        <v>0</v>
      </c>
      <c r="AF68">
        <v>0</v>
      </c>
      <c r="AG68">
        <v>0</v>
      </c>
      <c r="AH68">
        <v>0.53</v>
      </c>
      <c r="AI68">
        <v>40.31</v>
      </c>
      <c r="AJ68">
        <v>0.86</v>
      </c>
      <c r="AK68">
        <v>0.48</v>
      </c>
      <c r="AL68">
        <v>14.4</v>
      </c>
      <c r="AM68">
        <v>1.1499999999999999</v>
      </c>
      <c r="AN68">
        <v>38.39</v>
      </c>
      <c r="AO68">
        <v>63.65</v>
      </c>
      <c r="AP68">
        <v>12.48</v>
      </c>
      <c r="AQ68">
        <v>0</v>
      </c>
      <c r="AR68">
        <v>23.04</v>
      </c>
      <c r="AS68">
        <v>26.99</v>
      </c>
      <c r="AT68">
        <v>23.04</v>
      </c>
      <c r="AU68">
        <v>23.04</v>
      </c>
      <c r="AV68">
        <v>0</v>
      </c>
    </row>
    <row r="69" spans="7:48">
      <c r="G69" t="s">
        <v>111</v>
      </c>
      <c r="H69" s="74">
        <v>0.53</v>
      </c>
      <c r="I69" s="47">
        <v>0</v>
      </c>
      <c r="J69" s="47">
        <v>59.32</v>
      </c>
      <c r="K69" s="47">
        <v>151.66999999999999</v>
      </c>
      <c r="L69" s="47">
        <v>0</v>
      </c>
      <c r="M69" s="75">
        <v>0</v>
      </c>
      <c r="N69" s="74">
        <v>40.31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17.28</v>
      </c>
      <c r="X69">
        <v>0</v>
      </c>
      <c r="Y69">
        <v>0</v>
      </c>
      <c r="Z69">
        <v>0</v>
      </c>
      <c r="AA69">
        <v>0</v>
      </c>
      <c r="AB69">
        <v>26.99</v>
      </c>
      <c r="AC69">
        <v>0</v>
      </c>
      <c r="AD69">
        <v>3.58</v>
      </c>
      <c r="AE69">
        <v>0</v>
      </c>
      <c r="AF69">
        <v>0</v>
      </c>
      <c r="AG69">
        <v>0</v>
      </c>
      <c r="AH69">
        <v>0.53</v>
      </c>
      <c r="AI69">
        <v>40.31</v>
      </c>
      <c r="AJ69">
        <v>0.86</v>
      </c>
      <c r="AK69">
        <v>0.48</v>
      </c>
      <c r="AL69">
        <v>14.4</v>
      </c>
      <c r="AM69">
        <v>1.1499999999999999</v>
      </c>
      <c r="AN69">
        <v>38.39</v>
      </c>
      <c r="AO69">
        <v>55.74</v>
      </c>
      <c r="AP69">
        <v>12.48</v>
      </c>
      <c r="AQ69">
        <v>0</v>
      </c>
      <c r="AR69">
        <v>23.04</v>
      </c>
      <c r="AS69">
        <v>26.99</v>
      </c>
      <c r="AT69">
        <v>23.04</v>
      </c>
      <c r="AU69">
        <v>23.04</v>
      </c>
      <c r="AV69">
        <v>0</v>
      </c>
    </row>
    <row r="70" spans="7:48">
      <c r="G70" t="s">
        <v>112</v>
      </c>
      <c r="H70" s="74">
        <v>0.53</v>
      </c>
      <c r="I70" s="47">
        <v>0</v>
      </c>
      <c r="J70" s="47">
        <v>51.4</v>
      </c>
      <c r="K70" s="47">
        <v>151.66</v>
      </c>
      <c r="L70" s="47">
        <v>0</v>
      </c>
      <c r="M70" s="75">
        <v>0</v>
      </c>
      <c r="N70" s="74">
        <v>40.31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17.28</v>
      </c>
      <c r="X70">
        <v>0</v>
      </c>
      <c r="Y70">
        <v>0</v>
      </c>
      <c r="Z70">
        <v>0</v>
      </c>
      <c r="AA70">
        <v>0</v>
      </c>
      <c r="AB70">
        <v>26.99</v>
      </c>
      <c r="AC70">
        <v>0</v>
      </c>
      <c r="AD70">
        <v>3.58</v>
      </c>
      <c r="AE70">
        <v>0</v>
      </c>
      <c r="AF70">
        <v>0</v>
      </c>
      <c r="AG70">
        <v>0</v>
      </c>
      <c r="AH70">
        <v>0.53</v>
      </c>
      <c r="AI70">
        <v>40.31</v>
      </c>
      <c r="AJ70">
        <v>0.72</v>
      </c>
      <c r="AK70">
        <v>0.45</v>
      </c>
      <c r="AL70">
        <v>18.52</v>
      </c>
      <c r="AM70">
        <v>1.08</v>
      </c>
      <c r="AN70">
        <v>34.26</v>
      </c>
      <c r="AO70">
        <v>47.82</v>
      </c>
      <c r="AP70">
        <v>12.48</v>
      </c>
      <c r="AQ70">
        <v>0</v>
      </c>
      <c r="AR70">
        <v>23.04</v>
      </c>
      <c r="AS70">
        <v>26.99</v>
      </c>
      <c r="AT70">
        <v>23.04</v>
      </c>
      <c r="AU70">
        <v>23.04</v>
      </c>
      <c r="AV70">
        <v>0</v>
      </c>
    </row>
    <row r="71" spans="7:48">
      <c r="G71" t="s">
        <v>113</v>
      </c>
      <c r="H71" s="74">
        <v>0.53</v>
      </c>
      <c r="I71" s="47">
        <v>0</v>
      </c>
      <c r="J71" s="47">
        <v>43.68</v>
      </c>
      <c r="K71" s="47">
        <v>139.17000000000002</v>
      </c>
      <c r="L71" s="47">
        <v>0</v>
      </c>
      <c r="M71" s="75">
        <v>0</v>
      </c>
      <c r="N71" s="74">
        <v>40.31</v>
      </c>
      <c r="O71" s="47">
        <v>95.98</v>
      </c>
      <c r="P71" s="47">
        <v>0</v>
      </c>
      <c r="Q71" s="47">
        <v>0</v>
      </c>
      <c r="R71" s="47">
        <v>0</v>
      </c>
      <c r="S71" s="75">
        <v>0</v>
      </c>
      <c r="W71">
        <v>17.28</v>
      </c>
      <c r="X71">
        <v>0</v>
      </c>
      <c r="Y71">
        <v>0</v>
      </c>
      <c r="Z71">
        <v>0</v>
      </c>
      <c r="AA71">
        <v>0</v>
      </c>
      <c r="AB71">
        <v>26.99</v>
      </c>
      <c r="AC71">
        <v>0</v>
      </c>
      <c r="AD71">
        <v>3.58</v>
      </c>
      <c r="AE71">
        <v>0</v>
      </c>
      <c r="AF71">
        <v>0</v>
      </c>
      <c r="AG71">
        <v>0</v>
      </c>
      <c r="AH71">
        <v>0.53</v>
      </c>
      <c r="AI71">
        <v>40.31</v>
      </c>
      <c r="AJ71">
        <v>0.5</v>
      </c>
      <c r="AK71">
        <v>0.28999999999999998</v>
      </c>
      <c r="AL71">
        <v>0</v>
      </c>
      <c r="AM71">
        <v>0.86</v>
      </c>
      <c r="AN71">
        <v>0</v>
      </c>
      <c r="AO71">
        <v>40.1</v>
      </c>
      <c r="AP71">
        <v>12.48</v>
      </c>
      <c r="AQ71">
        <v>95.98</v>
      </c>
      <c r="AR71">
        <v>36.47</v>
      </c>
      <c r="AS71">
        <v>26.99</v>
      </c>
      <c r="AT71">
        <v>36.47</v>
      </c>
      <c r="AU71">
        <v>36.47</v>
      </c>
      <c r="AV71">
        <v>0</v>
      </c>
    </row>
    <row r="72" spans="7:48">
      <c r="G72" t="s">
        <v>114</v>
      </c>
      <c r="H72" s="74">
        <v>0.53</v>
      </c>
      <c r="I72" s="47">
        <v>0</v>
      </c>
      <c r="J72" s="47">
        <v>35.949999999999996</v>
      </c>
      <c r="K72" s="47">
        <v>139.17000000000002</v>
      </c>
      <c r="L72" s="47">
        <v>0</v>
      </c>
      <c r="M72" s="75">
        <v>0</v>
      </c>
      <c r="N72" s="74">
        <v>40.31</v>
      </c>
      <c r="O72" s="47">
        <v>95.98</v>
      </c>
      <c r="P72" s="47">
        <v>0</v>
      </c>
      <c r="Q72" s="47">
        <v>0</v>
      </c>
      <c r="R72" s="47">
        <v>0</v>
      </c>
      <c r="S72" s="75">
        <v>0</v>
      </c>
      <c r="W72">
        <v>17.28</v>
      </c>
      <c r="X72">
        <v>0</v>
      </c>
      <c r="Y72">
        <v>0</v>
      </c>
      <c r="Z72">
        <v>0</v>
      </c>
      <c r="AA72">
        <v>0</v>
      </c>
      <c r="AB72">
        <v>26.99</v>
      </c>
      <c r="AC72">
        <v>0</v>
      </c>
      <c r="AD72">
        <v>3.58</v>
      </c>
      <c r="AE72">
        <v>0</v>
      </c>
      <c r="AF72">
        <v>0</v>
      </c>
      <c r="AG72">
        <v>0</v>
      </c>
      <c r="AH72">
        <v>0.53</v>
      </c>
      <c r="AI72">
        <v>40.31</v>
      </c>
      <c r="AJ72">
        <v>0.33</v>
      </c>
      <c r="AK72">
        <v>0.23</v>
      </c>
      <c r="AL72">
        <v>0</v>
      </c>
      <c r="AM72">
        <v>0.56000000000000005</v>
      </c>
      <c r="AN72">
        <v>0</v>
      </c>
      <c r="AO72">
        <v>32.369999999999997</v>
      </c>
      <c r="AP72">
        <v>12.48</v>
      </c>
      <c r="AQ72">
        <v>95.98</v>
      </c>
      <c r="AR72">
        <v>36.47</v>
      </c>
      <c r="AS72">
        <v>26.99</v>
      </c>
      <c r="AT72">
        <v>36.47</v>
      </c>
      <c r="AU72">
        <v>36.47</v>
      </c>
      <c r="AV72">
        <v>0</v>
      </c>
    </row>
    <row r="73" spans="7:48">
      <c r="G73" t="s">
        <v>115</v>
      </c>
      <c r="H73" s="74">
        <v>0.53</v>
      </c>
      <c r="I73" s="47">
        <v>0</v>
      </c>
      <c r="J73" s="47">
        <v>28.22</v>
      </c>
      <c r="K73" s="47">
        <v>139.17000000000002</v>
      </c>
      <c r="L73" s="47">
        <v>0</v>
      </c>
      <c r="M73" s="75">
        <v>0</v>
      </c>
      <c r="N73" s="74">
        <v>40.31</v>
      </c>
      <c r="O73" s="47">
        <v>95.98</v>
      </c>
      <c r="P73" s="47">
        <v>0</v>
      </c>
      <c r="Q73" s="47">
        <v>0</v>
      </c>
      <c r="R73" s="47">
        <v>0</v>
      </c>
      <c r="S73" s="75">
        <v>0</v>
      </c>
      <c r="W73">
        <v>17.28</v>
      </c>
      <c r="X73">
        <v>0</v>
      </c>
      <c r="Y73">
        <v>0</v>
      </c>
      <c r="Z73">
        <v>0</v>
      </c>
      <c r="AA73">
        <v>0</v>
      </c>
      <c r="AB73">
        <v>26.99</v>
      </c>
      <c r="AC73">
        <v>0</v>
      </c>
      <c r="AD73">
        <v>3.58</v>
      </c>
      <c r="AE73">
        <v>0</v>
      </c>
      <c r="AF73">
        <v>0</v>
      </c>
      <c r="AG73">
        <v>0</v>
      </c>
      <c r="AH73">
        <v>0.53</v>
      </c>
      <c r="AI73">
        <v>40.31</v>
      </c>
      <c r="AJ73">
        <v>0.2</v>
      </c>
      <c r="AK73">
        <v>0.11</v>
      </c>
      <c r="AL73">
        <v>0</v>
      </c>
      <c r="AM73">
        <v>0.28000000000000003</v>
      </c>
      <c r="AN73">
        <v>0</v>
      </c>
      <c r="AO73">
        <v>24.64</v>
      </c>
      <c r="AP73">
        <v>12.48</v>
      </c>
      <c r="AQ73">
        <v>95.98</v>
      </c>
      <c r="AR73">
        <v>36.47</v>
      </c>
      <c r="AS73">
        <v>26.99</v>
      </c>
      <c r="AT73">
        <v>36.47</v>
      </c>
      <c r="AU73">
        <v>36.47</v>
      </c>
      <c r="AV73">
        <v>0</v>
      </c>
    </row>
    <row r="74" spans="7:48">
      <c r="G74" t="s">
        <v>116</v>
      </c>
      <c r="H74" s="74">
        <v>0.53</v>
      </c>
      <c r="I74" s="47">
        <v>0</v>
      </c>
      <c r="J74" s="47">
        <v>20.5</v>
      </c>
      <c r="K74" s="47">
        <v>139.17000000000002</v>
      </c>
      <c r="L74" s="47">
        <v>0</v>
      </c>
      <c r="M74" s="75">
        <v>0</v>
      </c>
      <c r="N74" s="74">
        <v>40.31</v>
      </c>
      <c r="O74" s="47">
        <v>95.98</v>
      </c>
      <c r="P74" s="47">
        <v>0</v>
      </c>
      <c r="Q74" s="47">
        <v>0</v>
      </c>
      <c r="R74" s="47">
        <v>0</v>
      </c>
      <c r="S74" s="75">
        <v>0</v>
      </c>
      <c r="W74">
        <v>17.28</v>
      </c>
      <c r="X74">
        <v>0</v>
      </c>
      <c r="Y74">
        <v>0</v>
      </c>
      <c r="Z74">
        <v>0</v>
      </c>
      <c r="AA74">
        <v>0</v>
      </c>
      <c r="AB74">
        <v>26.99</v>
      </c>
      <c r="AC74">
        <v>0</v>
      </c>
      <c r="AD74">
        <v>3.58</v>
      </c>
      <c r="AE74">
        <v>0</v>
      </c>
      <c r="AF74">
        <v>0</v>
      </c>
      <c r="AG74">
        <v>0</v>
      </c>
      <c r="AH74">
        <v>0.53</v>
      </c>
      <c r="AI74">
        <v>40.31</v>
      </c>
      <c r="AJ74">
        <v>0.02</v>
      </c>
      <c r="AK74">
        <v>0.01</v>
      </c>
      <c r="AL74">
        <v>0</v>
      </c>
      <c r="AM74">
        <v>0.03</v>
      </c>
      <c r="AN74">
        <v>0</v>
      </c>
      <c r="AO74">
        <v>16.920000000000002</v>
      </c>
      <c r="AP74">
        <v>12.48</v>
      </c>
      <c r="AQ74">
        <v>95.98</v>
      </c>
      <c r="AR74">
        <v>36.47</v>
      </c>
      <c r="AS74">
        <v>26.99</v>
      </c>
      <c r="AT74">
        <v>36.47</v>
      </c>
      <c r="AU74">
        <v>36.47</v>
      </c>
      <c r="AV74">
        <v>0</v>
      </c>
    </row>
    <row r="75" spans="7:48">
      <c r="G75" t="s">
        <v>117</v>
      </c>
      <c r="H75" s="74">
        <v>0.53</v>
      </c>
      <c r="I75" s="47">
        <v>0</v>
      </c>
      <c r="J75" s="47">
        <v>16.55</v>
      </c>
      <c r="K75" s="47">
        <v>139.17000000000002</v>
      </c>
      <c r="L75" s="47">
        <v>0</v>
      </c>
      <c r="M75" s="75">
        <v>0</v>
      </c>
      <c r="N75" s="74">
        <v>40.31</v>
      </c>
      <c r="O75" s="47">
        <v>143.97</v>
      </c>
      <c r="P75" s="47">
        <v>0</v>
      </c>
      <c r="Q75" s="47">
        <v>0</v>
      </c>
      <c r="R75" s="47">
        <v>0</v>
      </c>
      <c r="S75" s="75">
        <v>0</v>
      </c>
      <c r="W75">
        <v>17.28</v>
      </c>
      <c r="X75">
        <v>0</v>
      </c>
      <c r="Y75">
        <v>0</v>
      </c>
      <c r="Z75">
        <v>47.99</v>
      </c>
      <c r="AA75">
        <v>0</v>
      </c>
      <c r="AB75">
        <v>25.87</v>
      </c>
      <c r="AC75">
        <v>0</v>
      </c>
      <c r="AD75">
        <v>3.68</v>
      </c>
      <c r="AE75">
        <v>0</v>
      </c>
      <c r="AF75">
        <v>0</v>
      </c>
      <c r="AG75">
        <v>0</v>
      </c>
      <c r="AH75">
        <v>0.53</v>
      </c>
      <c r="AI75">
        <v>40.31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12.87</v>
      </c>
      <c r="AP75">
        <v>12.48</v>
      </c>
      <c r="AQ75">
        <v>95.98</v>
      </c>
      <c r="AR75">
        <v>36.47</v>
      </c>
      <c r="AS75">
        <v>32</v>
      </c>
      <c r="AT75">
        <v>36.47</v>
      </c>
      <c r="AU75">
        <v>36.47</v>
      </c>
      <c r="AV75">
        <v>0</v>
      </c>
    </row>
    <row r="76" spans="7:48">
      <c r="G76" t="s">
        <v>118</v>
      </c>
      <c r="H76" s="74">
        <v>0.53</v>
      </c>
      <c r="I76" s="47">
        <v>0</v>
      </c>
      <c r="J76" s="47">
        <v>12.51</v>
      </c>
      <c r="K76" s="47">
        <v>139.17000000000002</v>
      </c>
      <c r="L76" s="47">
        <v>0</v>
      </c>
      <c r="M76" s="75">
        <v>0</v>
      </c>
      <c r="N76" s="74">
        <v>40.31</v>
      </c>
      <c r="O76" s="47">
        <v>143.97</v>
      </c>
      <c r="P76" s="47">
        <v>0</v>
      </c>
      <c r="Q76" s="47">
        <v>0</v>
      </c>
      <c r="R76" s="47">
        <v>0</v>
      </c>
      <c r="S76" s="75">
        <v>0</v>
      </c>
      <c r="W76">
        <v>17.28</v>
      </c>
      <c r="X76">
        <v>0</v>
      </c>
      <c r="Y76">
        <v>0</v>
      </c>
      <c r="Z76">
        <v>47.99</v>
      </c>
      <c r="AA76">
        <v>0</v>
      </c>
      <c r="AB76">
        <v>23.41</v>
      </c>
      <c r="AC76">
        <v>0</v>
      </c>
      <c r="AD76">
        <v>3.68</v>
      </c>
      <c r="AE76">
        <v>0</v>
      </c>
      <c r="AF76">
        <v>0</v>
      </c>
      <c r="AG76">
        <v>0</v>
      </c>
      <c r="AH76">
        <v>0.53</v>
      </c>
      <c r="AI76">
        <v>40.31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8.83</v>
      </c>
      <c r="AP76">
        <v>12.48</v>
      </c>
      <c r="AQ76">
        <v>95.98</v>
      </c>
      <c r="AR76">
        <v>36.47</v>
      </c>
      <c r="AS76">
        <v>32</v>
      </c>
      <c r="AT76">
        <v>36.47</v>
      </c>
      <c r="AU76">
        <v>36.47</v>
      </c>
      <c r="AV76">
        <v>0</v>
      </c>
    </row>
    <row r="77" spans="7:48">
      <c r="G77" t="s">
        <v>119</v>
      </c>
      <c r="H77" s="74">
        <v>0.53</v>
      </c>
      <c r="I77" s="47">
        <v>0</v>
      </c>
      <c r="J77" s="47">
        <v>8.4600000000000009</v>
      </c>
      <c r="K77" s="47">
        <v>139.17000000000002</v>
      </c>
      <c r="L77" s="47">
        <v>0</v>
      </c>
      <c r="M77" s="75">
        <v>0</v>
      </c>
      <c r="N77" s="74">
        <v>40.31</v>
      </c>
      <c r="O77" s="47">
        <v>191.96</v>
      </c>
      <c r="P77" s="47">
        <v>0</v>
      </c>
      <c r="Q77" s="47">
        <v>0</v>
      </c>
      <c r="R77" s="47">
        <v>0</v>
      </c>
      <c r="S77" s="75">
        <v>0</v>
      </c>
      <c r="W77">
        <v>17.28</v>
      </c>
      <c r="X77">
        <v>0</v>
      </c>
      <c r="Y77">
        <v>0</v>
      </c>
      <c r="Z77">
        <v>47.99</v>
      </c>
      <c r="AA77">
        <v>0</v>
      </c>
      <c r="AB77">
        <v>32</v>
      </c>
      <c r="AC77">
        <v>47.99</v>
      </c>
      <c r="AD77">
        <v>3.68</v>
      </c>
      <c r="AE77">
        <v>0</v>
      </c>
      <c r="AF77">
        <v>0</v>
      </c>
      <c r="AG77">
        <v>0</v>
      </c>
      <c r="AH77">
        <v>0.53</v>
      </c>
      <c r="AI77">
        <v>40.31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4.78</v>
      </c>
      <c r="AP77">
        <v>12.48</v>
      </c>
      <c r="AQ77">
        <v>95.98</v>
      </c>
      <c r="AR77">
        <v>36.47</v>
      </c>
      <c r="AS77">
        <v>32</v>
      </c>
      <c r="AT77">
        <v>36.47</v>
      </c>
      <c r="AU77">
        <v>36.47</v>
      </c>
      <c r="AV77">
        <v>0</v>
      </c>
    </row>
    <row r="78" spans="7:48">
      <c r="G78" t="s">
        <v>120</v>
      </c>
      <c r="H78" s="74">
        <v>0.53</v>
      </c>
      <c r="I78" s="47">
        <v>0</v>
      </c>
      <c r="J78" s="47">
        <v>4.42</v>
      </c>
      <c r="K78" s="47">
        <v>139.17000000000002</v>
      </c>
      <c r="L78" s="47">
        <v>0</v>
      </c>
      <c r="M78" s="75">
        <v>0</v>
      </c>
      <c r="N78" s="74">
        <v>40.31</v>
      </c>
      <c r="O78" s="47">
        <v>191.96</v>
      </c>
      <c r="P78" s="47">
        <v>0</v>
      </c>
      <c r="Q78" s="47">
        <v>0</v>
      </c>
      <c r="R78" s="47">
        <v>0</v>
      </c>
      <c r="S78" s="75">
        <v>0</v>
      </c>
      <c r="W78">
        <v>17.28</v>
      </c>
      <c r="X78">
        <v>0</v>
      </c>
      <c r="Y78">
        <v>0</v>
      </c>
      <c r="Z78">
        <v>47.99</v>
      </c>
      <c r="AA78">
        <v>0</v>
      </c>
      <c r="AB78">
        <v>32</v>
      </c>
      <c r="AC78">
        <v>47.99</v>
      </c>
      <c r="AD78">
        <v>3.68</v>
      </c>
      <c r="AE78">
        <v>0</v>
      </c>
      <c r="AF78">
        <v>0</v>
      </c>
      <c r="AG78">
        <v>0</v>
      </c>
      <c r="AH78">
        <v>0.53</v>
      </c>
      <c r="AI78">
        <v>40.31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0.74</v>
      </c>
      <c r="AP78">
        <v>12.48</v>
      </c>
      <c r="AQ78">
        <v>95.98</v>
      </c>
      <c r="AR78">
        <v>36.47</v>
      </c>
      <c r="AS78">
        <v>32</v>
      </c>
      <c r="AT78">
        <v>36.47</v>
      </c>
      <c r="AU78">
        <v>36.47</v>
      </c>
      <c r="AV78">
        <v>0</v>
      </c>
    </row>
    <row r="79" spans="7:48">
      <c r="G79" t="s">
        <v>121</v>
      </c>
      <c r="H79" s="74">
        <v>0.62</v>
      </c>
      <c r="I79" s="47">
        <v>0</v>
      </c>
      <c r="J79" s="47">
        <v>3.76</v>
      </c>
      <c r="K79" s="47">
        <v>139.17000000000002</v>
      </c>
      <c r="L79" s="47">
        <v>0</v>
      </c>
      <c r="M79" s="75">
        <v>0</v>
      </c>
      <c r="N79" s="74">
        <v>40.31</v>
      </c>
      <c r="O79" s="47">
        <v>191.96</v>
      </c>
      <c r="P79" s="47">
        <v>0</v>
      </c>
      <c r="Q79" s="47">
        <v>0</v>
      </c>
      <c r="R79" s="47">
        <v>0</v>
      </c>
      <c r="S79" s="75">
        <v>0</v>
      </c>
      <c r="W79">
        <v>17.28</v>
      </c>
      <c r="X79">
        <v>0</v>
      </c>
      <c r="Y79">
        <v>0</v>
      </c>
      <c r="Z79">
        <v>47.99</v>
      </c>
      <c r="AA79">
        <v>0</v>
      </c>
      <c r="AB79">
        <v>32</v>
      </c>
      <c r="AC79">
        <v>47.99</v>
      </c>
      <c r="AD79">
        <v>3.76</v>
      </c>
      <c r="AE79">
        <v>0</v>
      </c>
      <c r="AF79">
        <v>0</v>
      </c>
      <c r="AG79">
        <v>0</v>
      </c>
      <c r="AH79">
        <v>0.62</v>
      </c>
      <c r="AI79">
        <v>40.31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12.48</v>
      </c>
      <c r="AQ79">
        <v>95.98</v>
      </c>
      <c r="AR79">
        <v>36.47</v>
      </c>
      <c r="AS79">
        <v>32</v>
      </c>
      <c r="AT79">
        <v>36.47</v>
      </c>
      <c r="AU79">
        <v>36.47</v>
      </c>
      <c r="AV79">
        <v>0</v>
      </c>
    </row>
    <row r="80" spans="7:48">
      <c r="G80" t="s">
        <v>122</v>
      </c>
      <c r="H80" s="74">
        <v>0.62</v>
      </c>
      <c r="I80" s="47">
        <v>0</v>
      </c>
      <c r="J80" s="47">
        <v>3.76</v>
      </c>
      <c r="K80" s="47">
        <v>139.17000000000002</v>
      </c>
      <c r="L80" s="47">
        <v>0</v>
      </c>
      <c r="M80" s="75">
        <v>0</v>
      </c>
      <c r="N80" s="74">
        <v>40.31</v>
      </c>
      <c r="O80" s="47">
        <v>191.96</v>
      </c>
      <c r="P80" s="47">
        <v>0</v>
      </c>
      <c r="Q80" s="47">
        <v>0</v>
      </c>
      <c r="R80" s="47">
        <v>0</v>
      </c>
      <c r="S80" s="75">
        <v>0</v>
      </c>
      <c r="W80">
        <v>17.28</v>
      </c>
      <c r="X80">
        <v>0</v>
      </c>
      <c r="Y80">
        <v>0</v>
      </c>
      <c r="Z80">
        <v>47.99</v>
      </c>
      <c r="AA80">
        <v>0</v>
      </c>
      <c r="AB80">
        <v>32</v>
      </c>
      <c r="AC80">
        <v>47.99</v>
      </c>
      <c r="AD80">
        <v>3.76</v>
      </c>
      <c r="AE80">
        <v>0</v>
      </c>
      <c r="AF80">
        <v>0</v>
      </c>
      <c r="AG80">
        <v>0</v>
      </c>
      <c r="AH80">
        <v>0.62</v>
      </c>
      <c r="AI80">
        <v>40.31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12.48</v>
      </c>
      <c r="AQ80">
        <v>95.98</v>
      </c>
      <c r="AR80">
        <v>36.47</v>
      </c>
      <c r="AS80">
        <v>32</v>
      </c>
      <c r="AT80">
        <v>36.47</v>
      </c>
      <c r="AU80">
        <v>36.47</v>
      </c>
      <c r="AV80">
        <v>0</v>
      </c>
    </row>
    <row r="81" spans="7:48">
      <c r="G81" t="s">
        <v>123</v>
      </c>
      <c r="H81" s="74">
        <v>0.62</v>
      </c>
      <c r="I81" s="47">
        <v>0</v>
      </c>
      <c r="J81" s="47">
        <v>3.76</v>
      </c>
      <c r="K81" s="47">
        <v>139.17000000000002</v>
      </c>
      <c r="L81" s="47">
        <v>0</v>
      </c>
      <c r="M81" s="75">
        <v>0</v>
      </c>
      <c r="N81" s="74">
        <v>40.31</v>
      </c>
      <c r="O81" s="47">
        <v>191.96</v>
      </c>
      <c r="P81" s="47">
        <v>0</v>
      </c>
      <c r="Q81" s="47">
        <v>0</v>
      </c>
      <c r="R81" s="47">
        <v>0</v>
      </c>
      <c r="S81" s="75">
        <v>0</v>
      </c>
      <c r="W81">
        <v>17.28</v>
      </c>
      <c r="X81">
        <v>0</v>
      </c>
      <c r="Y81">
        <v>0</v>
      </c>
      <c r="Z81">
        <v>47.99</v>
      </c>
      <c r="AA81">
        <v>0</v>
      </c>
      <c r="AB81">
        <v>32</v>
      </c>
      <c r="AC81">
        <v>47.99</v>
      </c>
      <c r="AD81">
        <v>3.76</v>
      </c>
      <c r="AE81">
        <v>0</v>
      </c>
      <c r="AF81">
        <v>0</v>
      </c>
      <c r="AG81">
        <v>0</v>
      </c>
      <c r="AH81">
        <v>0.62</v>
      </c>
      <c r="AI81">
        <v>40.31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12.48</v>
      </c>
      <c r="AQ81">
        <v>95.98</v>
      </c>
      <c r="AR81">
        <v>36.47</v>
      </c>
      <c r="AS81">
        <v>32</v>
      </c>
      <c r="AT81">
        <v>36.47</v>
      </c>
      <c r="AU81">
        <v>36.47</v>
      </c>
      <c r="AV81">
        <v>0</v>
      </c>
    </row>
    <row r="82" spans="7:48">
      <c r="G82" t="s">
        <v>124</v>
      </c>
      <c r="H82" s="74">
        <v>0.62</v>
      </c>
      <c r="I82" s="47">
        <v>0</v>
      </c>
      <c r="J82" s="47">
        <v>3.76</v>
      </c>
      <c r="K82" s="47">
        <v>139.17000000000002</v>
      </c>
      <c r="L82" s="47">
        <v>0</v>
      </c>
      <c r="M82" s="75">
        <v>0</v>
      </c>
      <c r="N82" s="74">
        <v>40.31</v>
      </c>
      <c r="O82" s="47">
        <v>191.96</v>
      </c>
      <c r="P82" s="47">
        <v>0</v>
      </c>
      <c r="Q82" s="47">
        <v>0</v>
      </c>
      <c r="R82" s="47">
        <v>0</v>
      </c>
      <c r="S82" s="75">
        <v>0</v>
      </c>
      <c r="W82">
        <v>17.28</v>
      </c>
      <c r="X82">
        <v>0</v>
      </c>
      <c r="Y82">
        <v>0</v>
      </c>
      <c r="Z82">
        <v>47.99</v>
      </c>
      <c r="AA82">
        <v>0</v>
      </c>
      <c r="AB82">
        <v>32</v>
      </c>
      <c r="AC82">
        <v>47.99</v>
      </c>
      <c r="AD82">
        <v>3.76</v>
      </c>
      <c r="AE82">
        <v>0</v>
      </c>
      <c r="AF82">
        <v>0</v>
      </c>
      <c r="AG82">
        <v>0</v>
      </c>
      <c r="AH82">
        <v>0.62</v>
      </c>
      <c r="AI82">
        <v>40.31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12.48</v>
      </c>
      <c r="AQ82">
        <v>95.98</v>
      </c>
      <c r="AR82">
        <v>36.47</v>
      </c>
      <c r="AS82">
        <v>32</v>
      </c>
      <c r="AT82">
        <v>36.47</v>
      </c>
      <c r="AU82">
        <v>36.47</v>
      </c>
      <c r="AV82">
        <v>0</v>
      </c>
    </row>
    <row r="83" spans="7:48">
      <c r="G83" t="s">
        <v>125</v>
      </c>
      <c r="H83" s="74">
        <v>0.62</v>
      </c>
      <c r="I83" s="47">
        <v>0</v>
      </c>
      <c r="J83" s="47">
        <v>3.76</v>
      </c>
      <c r="K83" s="47">
        <v>139.17000000000002</v>
      </c>
      <c r="L83" s="47">
        <v>0</v>
      </c>
      <c r="M83" s="75">
        <v>0</v>
      </c>
      <c r="N83" s="74">
        <v>40.31</v>
      </c>
      <c r="O83" s="47">
        <v>263.94</v>
      </c>
      <c r="P83" s="47">
        <v>0</v>
      </c>
      <c r="Q83" s="47">
        <v>0</v>
      </c>
      <c r="R83" s="47">
        <v>0</v>
      </c>
      <c r="S83" s="75">
        <v>0</v>
      </c>
      <c r="W83">
        <v>17.28</v>
      </c>
      <c r="X83">
        <v>0</v>
      </c>
      <c r="Y83">
        <v>0</v>
      </c>
      <c r="Z83">
        <v>71.98</v>
      </c>
      <c r="AA83">
        <v>0</v>
      </c>
      <c r="AB83">
        <v>0</v>
      </c>
      <c r="AC83">
        <v>47.99</v>
      </c>
      <c r="AD83">
        <v>3.76</v>
      </c>
      <c r="AE83">
        <v>0</v>
      </c>
      <c r="AF83">
        <v>47.99</v>
      </c>
      <c r="AG83">
        <v>0</v>
      </c>
      <c r="AH83">
        <v>0.62</v>
      </c>
      <c r="AI83">
        <v>40.31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12.48</v>
      </c>
      <c r="AQ83">
        <v>95.98</v>
      </c>
      <c r="AR83">
        <v>36.47</v>
      </c>
      <c r="AS83">
        <v>32</v>
      </c>
      <c r="AT83">
        <v>36.47</v>
      </c>
      <c r="AU83">
        <v>36.47</v>
      </c>
      <c r="AV83">
        <v>0</v>
      </c>
    </row>
    <row r="84" spans="7:48">
      <c r="G84" t="s">
        <v>126</v>
      </c>
      <c r="H84" s="74">
        <v>0.62</v>
      </c>
      <c r="I84" s="47">
        <v>0</v>
      </c>
      <c r="J84" s="47">
        <v>3.76</v>
      </c>
      <c r="K84" s="47">
        <v>139.17000000000002</v>
      </c>
      <c r="L84" s="47">
        <v>0</v>
      </c>
      <c r="M84" s="75">
        <v>0</v>
      </c>
      <c r="N84" s="74">
        <v>40.31</v>
      </c>
      <c r="O84" s="47">
        <v>263.94</v>
      </c>
      <c r="P84" s="47">
        <v>0</v>
      </c>
      <c r="Q84" s="47">
        <v>0</v>
      </c>
      <c r="R84" s="47">
        <v>0</v>
      </c>
      <c r="S84" s="75">
        <v>0</v>
      </c>
      <c r="W84">
        <v>17.28</v>
      </c>
      <c r="X84">
        <v>0</v>
      </c>
      <c r="Y84">
        <v>0</v>
      </c>
      <c r="Z84">
        <v>71.98</v>
      </c>
      <c r="AA84">
        <v>0</v>
      </c>
      <c r="AB84">
        <v>2.79</v>
      </c>
      <c r="AC84">
        <v>47.99</v>
      </c>
      <c r="AD84">
        <v>3.76</v>
      </c>
      <c r="AE84">
        <v>0</v>
      </c>
      <c r="AF84">
        <v>47.99</v>
      </c>
      <c r="AG84">
        <v>0</v>
      </c>
      <c r="AH84">
        <v>0.62</v>
      </c>
      <c r="AI84">
        <v>40.31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12.48</v>
      </c>
      <c r="AQ84">
        <v>95.98</v>
      </c>
      <c r="AR84">
        <v>36.47</v>
      </c>
      <c r="AS84">
        <v>32</v>
      </c>
      <c r="AT84">
        <v>36.47</v>
      </c>
      <c r="AU84">
        <v>36.47</v>
      </c>
      <c r="AV84">
        <v>0</v>
      </c>
    </row>
    <row r="85" spans="7:48">
      <c r="G85" t="s">
        <v>127</v>
      </c>
      <c r="H85" s="74">
        <v>0.62</v>
      </c>
      <c r="I85" s="47">
        <v>0</v>
      </c>
      <c r="J85" s="47">
        <v>3.76</v>
      </c>
      <c r="K85" s="47">
        <v>139.17000000000002</v>
      </c>
      <c r="L85" s="47">
        <v>0</v>
      </c>
      <c r="M85" s="75">
        <v>0</v>
      </c>
      <c r="N85" s="74">
        <v>40.31</v>
      </c>
      <c r="O85" s="47">
        <v>263.94</v>
      </c>
      <c r="P85" s="47">
        <v>0</v>
      </c>
      <c r="Q85" s="47">
        <v>0</v>
      </c>
      <c r="R85" s="47">
        <v>0</v>
      </c>
      <c r="S85" s="75">
        <v>0</v>
      </c>
      <c r="W85">
        <v>17.28</v>
      </c>
      <c r="X85">
        <v>0</v>
      </c>
      <c r="Y85">
        <v>0</v>
      </c>
      <c r="Z85">
        <v>71.98</v>
      </c>
      <c r="AA85">
        <v>0</v>
      </c>
      <c r="AB85">
        <v>22.4</v>
      </c>
      <c r="AC85">
        <v>47.99</v>
      </c>
      <c r="AD85">
        <v>3.76</v>
      </c>
      <c r="AE85">
        <v>0</v>
      </c>
      <c r="AF85">
        <v>47.99</v>
      </c>
      <c r="AG85">
        <v>0</v>
      </c>
      <c r="AH85">
        <v>0.62</v>
      </c>
      <c r="AI85">
        <v>40.31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12.48</v>
      </c>
      <c r="AQ85">
        <v>95.98</v>
      </c>
      <c r="AR85">
        <v>36.47</v>
      </c>
      <c r="AS85">
        <v>32</v>
      </c>
      <c r="AT85">
        <v>36.47</v>
      </c>
      <c r="AU85">
        <v>36.47</v>
      </c>
      <c r="AV85">
        <v>0</v>
      </c>
    </row>
    <row r="86" spans="7:48">
      <c r="G86" t="s">
        <v>128</v>
      </c>
      <c r="H86" s="74">
        <v>0.62</v>
      </c>
      <c r="I86" s="47">
        <v>0</v>
      </c>
      <c r="J86" s="47">
        <v>3.76</v>
      </c>
      <c r="K86" s="47">
        <v>139.17000000000002</v>
      </c>
      <c r="L86" s="47">
        <v>0</v>
      </c>
      <c r="M86" s="75">
        <v>0</v>
      </c>
      <c r="N86" s="74">
        <v>40.31</v>
      </c>
      <c r="O86" s="47">
        <v>263.94</v>
      </c>
      <c r="P86" s="47">
        <v>0</v>
      </c>
      <c r="Q86" s="47">
        <v>0</v>
      </c>
      <c r="R86" s="47">
        <v>0</v>
      </c>
      <c r="S86" s="75">
        <v>0</v>
      </c>
      <c r="W86">
        <v>17.28</v>
      </c>
      <c r="X86">
        <v>0</v>
      </c>
      <c r="Y86">
        <v>0</v>
      </c>
      <c r="Z86">
        <v>71.98</v>
      </c>
      <c r="AA86">
        <v>0</v>
      </c>
      <c r="AB86">
        <v>22.4</v>
      </c>
      <c r="AC86">
        <v>47.99</v>
      </c>
      <c r="AD86">
        <v>3.76</v>
      </c>
      <c r="AE86">
        <v>0</v>
      </c>
      <c r="AF86">
        <v>47.99</v>
      </c>
      <c r="AG86">
        <v>0</v>
      </c>
      <c r="AH86">
        <v>0.62</v>
      </c>
      <c r="AI86">
        <v>40.31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12.48</v>
      </c>
      <c r="AQ86">
        <v>95.98</v>
      </c>
      <c r="AR86">
        <v>36.47</v>
      </c>
      <c r="AS86">
        <v>32</v>
      </c>
      <c r="AT86">
        <v>36.47</v>
      </c>
      <c r="AU86">
        <v>36.47</v>
      </c>
      <c r="AV86">
        <v>0</v>
      </c>
    </row>
    <row r="87" spans="7:48">
      <c r="G87" t="s">
        <v>129</v>
      </c>
      <c r="H87" s="74">
        <v>0.62</v>
      </c>
      <c r="I87" s="47">
        <v>0</v>
      </c>
      <c r="J87" s="47">
        <v>3.76</v>
      </c>
      <c r="K87" s="47">
        <v>95.37</v>
      </c>
      <c r="L87" s="47">
        <v>0</v>
      </c>
      <c r="M87" s="75">
        <v>0</v>
      </c>
      <c r="N87" s="74">
        <v>40.31</v>
      </c>
      <c r="O87" s="47">
        <v>263.94</v>
      </c>
      <c r="P87" s="47">
        <v>0</v>
      </c>
      <c r="Q87" s="47">
        <v>0</v>
      </c>
      <c r="R87" s="47">
        <v>0</v>
      </c>
      <c r="S87" s="75">
        <v>0</v>
      </c>
      <c r="W87">
        <v>17.28</v>
      </c>
      <c r="X87">
        <v>0</v>
      </c>
      <c r="Y87">
        <v>0</v>
      </c>
      <c r="Z87">
        <v>71.98</v>
      </c>
      <c r="AA87">
        <v>0</v>
      </c>
      <c r="AB87">
        <v>22.4</v>
      </c>
      <c r="AC87">
        <v>47.99</v>
      </c>
      <c r="AD87">
        <v>3.76</v>
      </c>
      <c r="AE87">
        <v>0</v>
      </c>
      <c r="AF87">
        <v>47.99</v>
      </c>
      <c r="AG87">
        <v>0</v>
      </c>
      <c r="AH87">
        <v>0.62</v>
      </c>
      <c r="AI87">
        <v>40.31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12.48</v>
      </c>
      <c r="AQ87">
        <v>95.98</v>
      </c>
      <c r="AR87">
        <v>18.41</v>
      </c>
      <c r="AS87">
        <v>32</v>
      </c>
      <c r="AT87">
        <v>18.41</v>
      </c>
      <c r="AU87">
        <v>28.79</v>
      </c>
      <c r="AV87">
        <v>0</v>
      </c>
    </row>
    <row r="88" spans="7:48">
      <c r="G88" t="s">
        <v>130</v>
      </c>
      <c r="H88" s="74">
        <v>0.62</v>
      </c>
      <c r="I88" s="47">
        <v>0</v>
      </c>
      <c r="J88" s="47">
        <v>3.76</v>
      </c>
      <c r="K88" s="47">
        <v>95.37</v>
      </c>
      <c r="L88" s="47">
        <v>0</v>
      </c>
      <c r="M88" s="75">
        <v>0</v>
      </c>
      <c r="N88" s="74">
        <v>40.31</v>
      </c>
      <c r="O88" s="47">
        <v>263.94</v>
      </c>
      <c r="P88" s="47">
        <v>0</v>
      </c>
      <c r="Q88" s="47">
        <v>0</v>
      </c>
      <c r="R88" s="47">
        <v>0</v>
      </c>
      <c r="S88" s="75">
        <v>0</v>
      </c>
      <c r="W88">
        <v>17.28</v>
      </c>
      <c r="X88">
        <v>0</v>
      </c>
      <c r="Y88">
        <v>0</v>
      </c>
      <c r="Z88">
        <v>71.98</v>
      </c>
      <c r="AA88">
        <v>0</v>
      </c>
      <c r="AB88">
        <v>22.4</v>
      </c>
      <c r="AC88">
        <v>47.99</v>
      </c>
      <c r="AD88">
        <v>3.76</v>
      </c>
      <c r="AE88">
        <v>0</v>
      </c>
      <c r="AF88">
        <v>47.99</v>
      </c>
      <c r="AG88">
        <v>0</v>
      </c>
      <c r="AH88">
        <v>0.62</v>
      </c>
      <c r="AI88">
        <v>40.31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12.48</v>
      </c>
      <c r="AQ88">
        <v>95.98</v>
      </c>
      <c r="AR88">
        <v>18.41</v>
      </c>
      <c r="AS88">
        <v>32</v>
      </c>
      <c r="AT88">
        <v>18.41</v>
      </c>
      <c r="AU88">
        <v>28.79</v>
      </c>
      <c r="AV88">
        <v>0</v>
      </c>
    </row>
    <row r="89" spans="7:48">
      <c r="G89" t="s">
        <v>131</v>
      </c>
      <c r="H89" s="74">
        <v>0.62</v>
      </c>
      <c r="I89" s="47">
        <v>0</v>
      </c>
      <c r="J89" s="47">
        <v>3.76</v>
      </c>
      <c r="K89" s="47">
        <v>95.37</v>
      </c>
      <c r="L89" s="47">
        <v>0</v>
      </c>
      <c r="M89" s="75">
        <v>0</v>
      </c>
      <c r="N89" s="74">
        <v>40.31</v>
      </c>
      <c r="O89" s="47">
        <v>263.94</v>
      </c>
      <c r="P89" s="47">
        <v>0</v>
      </c>
      <c r="Q89" s="47">
        <v>0</v>
      </c>
      <c r="R89" s="47">
        <v>0</v>
      </c>
      <c r="S89" s="75">
        <v>0</v>
      </c>
      <c r="W89">
        <v>17.28</v>
      </c>
      <c r="X89">
        <v>0</v>
      </c>
      <c r="Y89">
        <v>0</v>
      </c>
      <c r="Z89">
        <v>71.98</v>
      </c>
      <c r="AA89">
        <v>0</v>
      </c>
      <c r="AB89">
        <v>22.4</v>
      </c>
      <c r="AC89">
        <v>47.99</v>
      </c>
      <c r="AD89">
        <v>3.76</v>
      </c>
      <c r="AE89">
        <v>0</v>
      </c>
      <c r="AF89">
        <v>47.99</v>
      </c>
      <c r="AG89">
        <v>0</v>
      </c>
      <c r="AH89">
        <v>0.62</v>
      </c>
      <c r="AI89">
        <v>40.31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12.48</v>
      </c>
      <c r="AQ89">
        <v>95.98</v>
      </c>
      <c r="AR89">
        <v>18.41</v>
      </c>
      <c r="AS89">
        <v>32</v>
      </c>
      <c r="AT89">
        <v>18.41</v>
      </c>
      <c r="AU89">
        <v>28.79</v>
      </c>
      <c r="AV89">
        <v>0</v>
      </c>
    </row>
    <row r="90" spans="7:48">
      <c r="G90" t="s">
        <v>132</v>
      </c>
      <c r="H90" s="74">
        <v>0.62</v>
      </c>
      <c r="I90" s="47">
        <v>0</v>
      </c>
      <c r="J90" s="47">
        <v>3.76</v>
      </c>
      <c r="K90" s="47">
        <v>95.37</v>
      </c>
      <c r="L90" s="47">
        <v>0</v>
      </c>
      <c r="M90" s="75">
        <v>0</v>
      </c>
      <c r="N90" s="74">
        <v>40.31</v>
      </c>
      <c r="O90" s="47">
        <v>263.94</v>
      </c>
      <c r="P90" s="47">
        <v>0</v>
      </c>
      <c r="Q90" s="47">
        <v>0</v>
      </c>
      <c r="R90" s="47">
        <v>0</v>
      </c>
      <c r="S90" s="75">
        <v>0</v>
      </c>
      <c r="W90">
        <v>17.28</v>
      </c>
      <c r="X90">
        <v>0</v>
      </c>
      <c r="Y90">
        <v>0</v>
      </c>
      <c r="Z90">
        <v>71.98</v>
      </c>
      <c r="AA90">
        <v>0</v>
      </c>
      <c r="AB90">
        <v>22.4</v>
      </c>
      <c r="AC90">
        <v>47.99</v>
      </c>
      <c r="AD90">
        <v>3.76</v>
      </c>
      <c r="AE90">
        <v>0</v>
      </c>
      <c r="AF90">
        <v>47.99</v>
      </c>
      <c r="AG90">
        <v>0</v>
      </c>
      <c r="AH90">
        <v>0.62</v>
      </c>
      <c r="AI90">
        <v>40.31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12.48</v>
      </c>
      <c r="AQ90">
        <v>95.98</v>
      </c>
      <c r="AR90">
        <v>18.41</v>
      </c>
      <c r="AS90">
        <v>32</v>
      </c>
      <c r="AT90">
        <v>18.41</v>
      </c>
      <c r="AU90">
        <v>28.79</v>
      </c>
      <c r="AV90">
        <v>0</v>
      </c>
    </row>
    <row r="91" spans="7:48">
      <c r="G91" t="s">
        <v>133</v>
      </c>
      <c r="H91" s="74">
        <v>0.53</v>
      </c>
      <c r="I91" s="47">
        <v>0</v>
      </c>
      <c r="J91" s="47">
        <v>3.68</v>
      </c>
      <c r="K91" s="47">
        <v>82.6</v>
      </c>
      <c r="L91" s="47">
        <v>0</v>
      </c>
      <c r="M91" s="75">
        <v>0</v>
      </c>
      <c r="N91" s="74">
        <v>270.92</v>
      </c>
      <c r="O91" s="47">
        <v>324.81</v>
      </c>
      <c r="P91" s="47">
        <v>0</v>
      </c>
      <c r="Q91" s="47">
        <v>0</v>
      </c>
      <c r="R91" s="47">
        <v>0</v>
      </c>
      <c r="S91" s="75">
        <v>0</v>
      </c>
      <c r="W91">
        <v>17.28</v>
      </c>
      <c r="X91">
        <v>60.87</v>
      </c>
      <c r="Y91">
        <v>0</v>
      </c>
      <c r="Z91">
        <v>71.98</v>
      </c>
      <c r="AA91">
        <v>182.61</v>
      </c>
      <c r="AB91">
        <v>23.41</v>
      </c>
      <c r="AC91">
        <v>47.99</v>
      </c>
      <c r="AD91">
        <v>3.68</v>
      </c>
      <c r="AE91">
        <v>24</v>
      </c>
      <c r="AF91">
        <v>47.99</v>
      </c>
      <c r="AG91">
        <v>24</v>
      </c>
      <c r="AH91">
        <v>0.53</v>
      </c>
      <c r="AI91">
        <v>40.31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12.48</v>
      </c>
      <c r="AQ91">
        <v>95.98</v>
      </c>
      <c r="AR91">
        <v>14.9</v>
      </c>
      <c r="AS91">
        <v>32</v>
      </c>
      <c r="AT91">
        <v>14.9</v>
      </c>
      <c r="AU91">
        <v>23.04</v>
      </c>
      <c r="AV91">
        <v>0</v>
      </c>
    </row>
    <row r="92" spans="7:48">
      <c r="G92" t="s">
        <v>134</v>
      </c>
      <c r="H92" s="74">
        <v>0.53</v>
      </c>
      <c r="I92" s="47">
        <v>0</v>
      </c>
      <c r="J92" s="47">
        <v>3.68</v>
      </c>
      <c r="K92" s="47">
        <v>82.6</v>
      </c>
      <c r="L92" s="47">
        <v>0</v>
      </c>
      <c r="M92" s="75">
        <v>0</v>
      </c>
      <c r="N92" s="74">
        <v>270.92</v>
      </c>
      <c r="O92" s="47">
        <v>324.81</v>
      </c>
      <c r="P92" s="47">
        <v>0</v>
      </c>
      <c r="Q92" s="47">
        <v>0</v>
      </c>
      <c r="R92" s="47">
        <v>0</v>
      </c>
      <c r="S92" s="75">
        <v>0</v>
      </c>
      <c r="W92">
        <v>17.28</v>
      </c>
      <c r="X92">
        <v>60.87</v>
      </c>
      <c r="Y92">
        <v>0</v>
      </c>
      <c r="Z92">
        <v>71.98</v>
      </c>
      <c r="AA92">
        <v>182.61</v>
      </c>
      <c r="AB92">
        <v>23.41</v>
      </c>
      <c r="AC92">
        <v>47.99</v>
      </c>
      <c r="AD92">
        <v>3.68</v>
      </c>
      <c r="AE92">
        <v>24</v>
      </c>
      <c r="AF92">
        <v>47.99</v>
      </c>
      <c r="AG92">
        <v>24</v>
      </c>
      <c r="AH92">
        <v>0.53</v>
      </c>
      <c r="AI92">
        <v>40.31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12.48</v>
      </c>
      <c r="AQ92">
        <v>95.98</v>
      </c>
      <c r="AR92">
        <v>14.9</v>
      </c>
      <c r="AS92">
        <v>32</v>
      </c>
      <c r="AT92">
        <v>14.9</v>
      </c>
      <c r="AU92">
        <v>23.04</v>
      </c>
      <c r="AV92">
        <v>0</v>
      </c>
    </row>
    <row r="93" spans="7:48">
      <c r="G93" t="s">
        <v>135</v>
      </c>
      <c r="H93" s="74">
        <v>0.53</v>
      </c>
      <c r="I93" s="47">
        <v>0</v>
      </c>
      <c r="J93" s="47">
        <v>3.68</v>
      </c>
      <c r="K93" s="47">
        <v>99.87</v>
      </c>
      <c r="L93" s="47">
        <v>0</v>
      </c>
      <c r="M93" s="75">
        <v>0</v>
      </c>
      <c r="N93" s="74">
        <v>270.92</v>
      </c>
      <c r="O93" s="47">
        <v>324.81</v>
      </c>
      <c r="P93" s="47">
        <v>0</v>
      </c>
      <c r="Q93" s="47">
        <v>0</v>
      </c>
      <c r="R93" s="47">
        <v>0</v>
      </c>
      <c r="S93" s="75">
        <v>0</v>
      </c>
      <c r="W93">
        <v>17.28</v>
      </c>
      <c r="X93">
        <v>60.87</v>
      </c>
      <c r="Y93">
        <v>0</v>
      </c>
      <c r="Z93">
        <v>71.98</v>
      </c>
      <c r="AA93">
        <v>182.61</v>
      </c>
      <c r="AB93">
        <v>23.41</v>
      </c>
      <c r="AC93">
        <v>47.99</v>
      </c>
      <c r="AD93">
        <v>3.68</v>
      </c>
      <c r="AE93">
        <v>24</v>
      </c>
      <c r="AF93">
        <v>47.99</v>
      </c>
      <c r="AG93">
        <v>24</v>
      </c>
      <c r="AH93">
        <v>0.53</v>
      </c>
      <c r="AI93">
        <v>40.31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13.44</v>
      </c>
      <c r="AQ93">
        <v>95.98</v>
      </c>
      <c r="AR93">
        <v>14.9</v>
      </c>
      <c r="AS93">
        <v>32</v>
      </c>
      <c r="AT93">
        <v>14.9</v>
      </c>
      <c r="AU93">
        <v>39.35</v>
      </c>
      <c r="AV93">
        <v>0</v>
      </c>
    </row>
    <row r="94" spans="7:48">
      <c r="G94" t="s">
        <v>136</v>
      </c>
      <c r="H94" s="74">
        <v>0.53</v>
      </c>
      <c r="I94" s="47">
        <v>0</v>
      </c>
      <c r="J94" s="47">
        <v>3.68</v>
      </c>
      <c r="K94" s="47">
        <v>99.87</v>
      </c>
      <c r="L94" s="47">
        <v>0</v>
      </c>
      <c r="M94" s="75">
        <v>0</v>
      </c>
      <c r="N94" s="74">
        <v>270.92</v>
      </c>
      <c r="O94" s="47">
        <v>324.81</v>
      </c>
      <c r="P94" s="47">
        <v>0</v>
      </c>
      <c r="Q94" s="47">
        <v>0</v>
      </c>
      <c r="R94" s="47">
        <v>0</v>
      </c>
      <c r="S94" s="75">
        <v>0</v>
      </c>
      <c r="W94">
        <v>17.28</v>
      </c>
      <c r="X94">
        <v>60.87</v>
      </c>
      <c r="Y94">
        <v>0</v>
      </c>
      <c r="Z94">
        <v>71.98</v>
      </c>
      <c r="AA94">
        <v>182.61</v>
      </c>
      <c r="AB94">
        <v>23.41</v>
      </c>
      <c r="AC94">
        <v>47.99</v>
      </c>
      <c r="AD94">
        <v>3.68</v>
      </c>
      <c r="AE94">
        <v>24</v>
      </c>
      <c r="AF94">
        <v>47.99</v>
      </c>
      <c r="AG94">
        <v>24</v>
      </c>
      <c r="AH94">
        <v>0.53</v>
      </c>
      <c r="AI94">
        <v>40.31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13.44</v>
      </c>
      <c r="AQ94">
        <v>95.98</v>
      </c>
      <c r="AR94">
        <v>14.9</v>
      </c>
      <c r="AS94">
        <v>32</v>
      </c>
      <c r="AT94">
        <v>14.9</v>
      </c>
      <c r="AU94">
        <v>39.35</v>
      </c>
      <c r="AV94">
        <v>0</v>
      </c>
    </row>
    <row r="95" spans="7:48">
      <c r="G95" t="s">
        <v>137</v>
      </c>
      <c r="H95" s="74">
        <v>0.48</v>
      </c>
      <c r="I95" s="47">
        <v>0</v>
      </c>
      <c r="J95" s="47">
        <v>3.68</v>
      </c>
      <c r="K95" s="47">
        <v>93.15</v>
      </c>
      <c r="L95" s="47">
        <v>0</v>
      </c>
      <c r="M95" s="75">
        <v>0</v>
      </c>
      <c r="N95" s="74">
        <v>270.92</v>
      </c>
      <c r="O95" s="47">
        <v>228.83</v>
      </c>
      <c r="P95" s="47">
        <v>0</v>
      </c>
      <c r="Q95" s="47">
        <v>0</v>
      </c>
      <c r="R95" s="47">
        <v>0</v>
      </c>
      <c r="S95" s="75">
        <v>0</v>
      </c>
      <c r="W95">
        <v>17.28</v>
      </c>
      <c r="X95">
        <v>60.87</v>
      </c>
      <c r="Y95">
        <v>0</v>
      </c>
      <c r="Z95">
        <v>71.98</v>
      </c>
      <c r="AA95">
        <v>182.61</v>
      </c>
      <c r="AB95">
        <v>23.41</v>
      </c>
      <c r="AC95">
        <v>47.99</v>
      </c>
      <c r="AD95">
        <v>3.68</v>
      </c>
      <c r="AE95">
        <v>24</v>
      </c>
      <c r="AF95">
        <v>47.99</v>
      </c>
      <c r="AG95">
        <v>24</v>
      </c>
      <c r="AH95">
        <v>0.48</v>
      </c>
      <c r="AI95">
        <v>40.31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13.44</v>
      </c>
      <c r="AQ95">
        <v>0</v>
      </c>
      <c r="AR95">
        <v>14.9</v>
      </c>
      <c r="AS95">
        <v>32</v>
      </c>
      <c r="AT95">
        <v>14.9</v>
      </c>
      <c r="AU95">
        <v>32.630000000000003</v>
      </c>
      <c r="AV95">
        <v>0</v>
      </c>
    </row>
    <row r="96" spans="7:48">
      <c r="G96" t="s">
        <v>138</v>
      </c>
      <c r="H96" s="74">
        <v>0.48</v>
      </c>
      <c r="I96" s="47">
        <v>0</v>
      </c>
      <c r="J96" s="47">
        <v>3.68</v>
      </c>
      <c r="K96" s="47">
        <v>93.15</v>
      </c>
      <c r="L96" s="47">
        <v>0</v>
      </c>
      <c r="M96" s="75">
        <v>0</v>
      </c>
      <c r="N96" s="74">
        <v>270.92</v>
      </c>
      <c r="O96" s="47">
        <v>228.83</v>
      </c>
      <c r="P96" s="47">
        <v>0</v>
      </c>
      <c r="Q96" s="47">
        <v>0</v>
      </c>
      <c r="R96" s="47">
        <v>0</v>
      </c>
      <c r="S96" s="75">
        <v>0</v>
      </c>
      <c r="W96">
        <v>17.28</v>
      </c>
      <c r="X96">
        <v>60.87</v>
      </c>
      <c r="Y96">
        <v>0</v>
      </c>
      <c r="Z96">
        <v>71.98</v>
      </c>
      <c r="AA96">
        <v>182.61</v>
      </c>
      <c r="AB96">
        <v>23.41</v>
      </c>
      <c r="AC96">
        <v>47.99</v>
      </c>
      <c r="AD96">
        <v>3.68</v>
      </c>
      <c r="AE96">
        <v>24</v>
      </c>
      <c r="AF96">
        <v>47.99</v>
      </c>
      <c r="AG96">
        <v>24</v>
      </c>
      <c r="AH96">
        <v>0.48</v>
      </c>
      <c r="AI96">
        <v>40.31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13.44</v>
      </c>
      <c r="AQ96">
        <v>0</v>
      </c>
      <c r="AR96">
        <v>14.9</v>
      </c>
      <c r="AS96">
        <v>32</v>
      </c>
      <c r="AT96">
        <v>14.9</v>
      </c>
      <c r="AU96">
        <v>32.630000000000003</v>
      </c>
      <c r="AV96">
        <v>0</v>
      </c>
    </row>
    <row r="97" spans="1:133">
      <c r="G97" t="s">
        <v>139</v>
      </c>
      <c r="H97" s="74">
        <v>0.48</v>
      </c>
      <c r="I97" s="47">
        <v>0</v>
      </c>
      <c r="J97" s="47">
        <v>3.68</v>
      </c>
      <c r="K97" s="47">
        <v>93.15</v>
      </c>
      <c r="L97" s="47">
        <v>0</v>
      </c>
      <c r="M97" s="75">
        <v>0</v>
      </c>
      <c r="N97" s="74">
        <v>270.92</v>
      </c>
      <c r="O97" s="47">
        <v>228.83</v>
      </c>
      <c r="P97" s="47">
        <v>0</v>
      </c>
      <c r="Q97" s="47">
        <v>0</v>
      </c>
      <c r="R97" s="47">
        <v>0</v>
      </c>
      <c r="S97" s="75">
        <v>0</v>
      </c>
      <c r="W97">
        <v>17.28</v>
      </c>
      <c r="X97">
        <v>60.87</v>
      </c>
      <c r="Y97">
        <v>0</v>
      </c>
      <c r="Z97">
        <v>71.98</v>
      </c>
      <c r="AA97">
        <v>182.61</v>
      </c>
      <c r="AB97">
        <v>23.41</v>
      </c>
      <c r="AC97">
        <v>47.99</v>
      </c>
      <c r="AD97">
        <v>3.68</v>
      </c>
      <c r="AE97">
        <v>24</v>
      </c>
      <c r="AF97">
        <v>47.99</v>
      </c>
      <c r="AG97">
        <v>24</v>
      </c>
      <c r="AH97">
        <v>0.48</v>
      </c>
      <c r="AI97">
        <v>40.31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13.44</v>
      </c>
      <c r="AQ97">
        <v>0</v>
      </c>
      <c r="AR97">
        <v>14.9</v>
      </c>
      <c r="AS97">
        <v>32</v>
      </c>
      <c r="AT97">
        <v>14.9</v>
      </c>
      <c r="AU97">
        <v>32.630000000000003</v>
      </c>
      <c r="AV97">
        <v>0</v>
      </c>
    </row>
    <row r="98" spans="1:133">
      <c r="G98" t="s">
        <v>140</v>
      </c>
      <c r="H98" s="74">
        <v>0.48</v>
      </c>
      <c r="I98" s="47">
        <v>0</v>
      </c>
      <c r="J98" s="47">
        <v>3.68</v>
      </c>
      <c r="K98" s="47">
        <v>93.15</v>
      </c>
      <c r="L98" s="47">
        <v>0</v>
      </c>
      <c r="M98" s="75">
        <v>0</v>
      </c>
      <c r="N98" s="74">
        <v>270.92</v>
      </c>
      <c r="O98" s="47">
        <v>228.83</v>
      </c>
      <c r="P98" s="47">
        <v>0</v>
      </c>
      <c r="Q98" s="47">
        <v>0</v>
      </c>
      <c r="R98" s="47">
        <v>0</v>
      </c>
      <c r="S98" s="75">
        <v>0</v>
      </c>
      <c r="W98">
        <v>17.28</v>
      </c>
      <c r="X98">
        <v>60.87</v>
      </c>
      <c r="Y98">
        <v>0</v>
      </c>
      <c r="Z98">
        <v>71.98</v>
      </c>
      <c r="AA98">
        <v>182.61</v>
      </c>
      <c r="AB98">
        <v>23.41</v>
      </c>
      <c r="AC98">
        <v>47.99</v>
      </c>
      <c r="AD98">
        <v>3.68</v>
      </c>
      <c r="AE98">
        <v>24</v>
      </c>
      <c r="AF98">
        <v>47.99</v>
      </c>
      <c r="AG98">
        <v>24</v>
      </c>
      <c r="AH98">
        <v>0.48</v>
      </c>
      <c r="AI98">
        <v>40.31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13.44</v>
      </c>
      <c r="AQ98">
        <v>0</v>
      </c>
      <c r="AR98">
        <v>14.9</v>
      </c>
      <c r="AS98">
        <v>32</v>
      </c>
      <c r="AT98">
        <v>14.9</v>
      </c>
      <c r="AU98">
        <v>32.630000000000003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1.5289999999999988E-2</v>
      </c>
      <c r="I99" s="70">
        <f t="shared" ref="I99:BU99" si="1">SUM(I3:I98)/4000</f>
        <v>0</v>
      </c>
      <c r="J99" s="70">
        <f t="shared" si="1"/>
        <v>0.85903750000000001</v>
      </c>
      <c r="K99" s="70">
        <f t="shared" si="1"/>
        <v>2.9831075000000014</v>
      </c>
      <c r="L99" s="70">
        <f t="shared" si="1"/>
        <v>0</v>
      </c>
      <c r="M99" s="70">
        <f t="shared" si="1"/>
        <v>0</v>
      </c>
      <c r="N99" s="69">
        <f t="shared" si="1"/>
        <v>2.8123200000000015</v>
      </c>
      <c r="O99" s="70">
        <f t="shared" si="1"/>
        <v>3.6268049999999969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0.41471999999999948</v>
      </c>
      <c r="X99">
        <f t="shared" si="1"/>
        <v>0.48695999999999956</v>
      </c>
      <c r="Y99">
        <f t="shared" si="1"/>
        <v>0.28216999999999981</v>
      </c>
      <c r="Z99">
        <f t="shared" si="1"/>
        <v>0.38390000000000002</v>
      </c>
      <c r="AA99">
        <f t="shared" si="1"/>
        <v>1.4608799999999997</v>
      </c>
      <c r="AB99">
        <f t="shared" si="1"/>
        <v>0.62840249999999986</v>
      </c>
      <c r="AC99">
        <f t="shared" si="1"/>
        <v>0.64786499999999947</v>
      </c>
      <c r="AD99">
        <f t="shared" si="1"/>
        <v>8.6710000000000065E-2</v>
      </c>
      <c r="AE99">
        <f t="shared" si="1"/>
        <v>0.192</v>
      </c>
      <c r="AF99">
        <f t="shared" si="1"/>
        <v>1.5321999999999991</v>
      </c>
      <c r="AG99">
        <f t="shared" si="1"/>
        <v>0.192</v>
      </c>
      <c r="AH99">
        <f t="shared" si="1"/>
        <v>1.5289999999999988E-2</v>
      </c>
      <c r="AI99">
        <f t="shared" si="1"/>
        <v>0.68526999999999927</v>
      </c>
      <c r="AJ99">
        <f t="shared" si="1"/>
        <v>7.0274999999999973E-3</v>
      </c>
      <c r="AK99">
        <f t="shared" si="1"/>
        <v>4.2250000000000022E-3</v>
      </c>
      <c r="AL99">
        <f t="shared" si="1"/>
        <v>0.11360499999999996</v>
      </c>
      <c r="AM99">
        <f t="shared" si="1"/>
        <v>9.2824999999999956E-3</v>
      </c>
      <c r="AN99">
        <f t="shared" si="1"/>
        <v>0.30608750000000001</v>
      </c>
      <c r="AO99">
        <f t="shared" si="1"/>
        <v>0.77232749999999972</v>
      </c>
      <c r="AP99">
        <f t="shared" si="1"/>
        <v>0.2433600000000003</v>
      </c>
      <c r="AQ99">
        <f t="shared" si="1"/>
        <v>0.57587999999999995</v>
      </c>
      <c r="AR99">
        <f t="shared" si="1"/>
        <v>0.60302999999999951</v>
      </c>
      <c r="AS99">
        <f t="shared" si="1"/>
        <v>0.68080000000000007</v>
      </c>
      <c r="AT99">
        <f t="shared" si="1"/>
        <v>0.60302999999999951</v>
      </c>
      <c r="AU99">
        <f t="shared" si="1"/>
        <v>0.64743499999999954</v>
      </c>
      <c r="AV99">
        <f t="shared" si="1"/>
        <v>5.1839999999999983E-2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552</v>
      </c>
      <c r="AA100" t="s">
        <v>553</v>
      </c>
      <c r="AB100" t="s">
        <v>555</v>
      </c>
      <c r="AC100" t="s">
        <v>557</v>
      </c>
      <c r="AD100" t="s">
        <v>559</v>
      </c>
      <c r="AE100" t="s">
        <v>561</v>
      </c>
      <c r="AF100" t="s">
        <v>562</v>
      </c>
      <c r="AG100" t="s">
        <v>563</v>
      </c>
      <c r="AH100" t="s">
        <v>565</v>
      </c>
      <c r="AI100" t="s">
        <v>566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579</v>
      </c>
      <c r="AP100" t="s">
        <v>581</v>
      </c>
      <c r="AQ100" t="s">
        <v>583</v>
      </c>
      <c r="AR100" t="s">
        <v>585</v>
      </c>
      <c r="AS100" t="s">
        <v>586</v>
      </c>
      <c r="AT100" t="s">
        <v>587</v>
      </c>
      <c r="AU100" t="s">
        <v>589</v>
      </c>
      <c r="AV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AF87" activePane="bottomRight" state="frozen"/>
      <selection sqref="A1:D35"/>
      <selection pane="topRight" sqref="A1:D35"/>
      <selection pane="bottomLeft" sqref="A1:D35"/>
      <selection pane="bottomRight" activeCell="W99" sqref="W99:AQ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21.11</v>
      </c>
      <c r="I3" s="54">
        <v>0</v>
      </c>
      <c r="J3" s="54">
        <v>0</v>
      </c>
      <c r="K3" s="54">
        <v>0</v>
      </c>
      <c r="L3" s="54">
        <v>10.08</v>
      </c>
      <c r="M3" s="73">
        <v>0</v>
      </c>
      <c r="N3" s="72">
        <v>0</v>
      </c>
      <c r="O3" s="54">
        <v>-25</v>
      </c>
      <c r="P3" s="54">
        <v>-16</v>
      </c>
      <c r="Q3" s="54">
        <v>-12</v>
      </c>
      <c r="R3" s="54">
        <v>0</v>
      </c>
      <c r="S3" s="73">
        <v>0</v>
      </c>
      <c r="T3" t="s">
        <v>592</v>
      </c>
      <c r="U3" s="74">
        <v>-54.5</v>
      </c>
      <c r="V3" s="75">
        <v>31.19</v>
      </c>
      <c r="W3">
        <v>21.11</v>
      </c>
      <c r="X3">
        <v>-25</v>
      </c>
      <c r="Y3">
        <v>-1.5</v>
      </c>
      <c r="Z3">
        <v>10.08</v>
      </c>
      <c r="AA3">
        <v>-12</v>
      </c>
      <c r="AB3">
        <v>0</v>
      </c>
      <c r="AC3">
        <v>-16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10.08</v>
      </c>
      <c r="M4" s="75">
        <v>0</v>
      </c>
      <c r="N4" s="74">
        <v>0</v>
      </c>
      <c r="O4" s="47">
        <v>-42</v>
      </c>
      <c r="P4" s="47">
        <v>-13</v>
      </c>
      <c r="Q4" s="47">
        <v>-14</v>
      </c>
      <c r="R4" s="47">
        <v>0</v>
      </c>
      <c r="S4" s="75">
        <v>0</v>
      </c>
      <c r="U4" s="74">
        <v>-70.5</v>
      </c>
      <c r="V4" s="75">
        <v>10.08</v>
      </c>
      <c r="W4">
        <v>0</v>
      </c>
      <c r="X4">
        <v>-42</v>
      </c>
      <c r="Y4">
        <v>-1.5</v>
      </c>
      <c r="Z4">
        <v>10.08</v>
      </c>
      <c r="AA4">
        <v>-14</v>
      </c>
      <c r="AB4">
        <v>0</v>
      </c>
      <c r="AC4">
        <v>-13</v>
      </c>
    </row>
    <row r="5" spans="1:29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10.08</v>
      </c>
      <c r="M5" s="75">
        <v>0</v>
      </c>
      <c r="N5" s="74">
        <v>-20</v>
      </c>
      <c r="O5" s="47">
        <v>-38</v>
      </c>
      <c r="P5" s="47">
        <v>0</v>
      </c>
      <c r="Q5" s="47">
        <v>-15</v>
      </c>
      <c r="R5" s="47">
        <v>0</v>
      </c>
      <c r="S5" s="75">
        <v>0</v>
      </c>
      <c r="U5" s="74">
        <v>-74.5</v>
      </c>
      <c r="V5" s="75">
        <v>10.08</v>
      </c>
      <c r="W5">
        <v>-20</v>
      </c>
      <c r="X5">
        <v>-38</v>
      </c>
      <c r="Y5">
        <v>-1.5</v>
      </c>
      <c r="Z5">
        <v>10.08</v>
      </c>
      <c r="AA5">
        <v>-15</v>
      </c>
      <c r="AB5">
        <v>0</v>
      </c>
      <c r="AC5">
        <v>0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9.89</v>
      </c>
      <c r="M6" s="75">
        <v>0</v>
      </c>
      <c r="N6" s="74">
        <v>-41</v>
      </c>
      <c r="O6" s="47">
        <v>-39</v>
      </c>
      <c r="P6" s="47">
        <v>0</v>
      </c>
      <c r="Q6" s="47">
        <v>-16</v>
      </c>
      <c r="R6" s="47">
        <v>0</v>
      </c>
      <c r="S6" s="75">
        <v>0</v>
      </c>
      <c r="U6" s="74">
        <v>-97.5</v>
      </c>
      <c r="V6" s="75">
        <v>9.89</v>
      </c>
      <c r="W6">
        <v>-41</v>
      </c>
      <c r="X6">
        <v>-39</v>
      </c>
      <c r="Y6">
        <v>-1.5</v>
      </c>
      <c r="Z6">
        <v>9.89</v>
      </c>
      <c r="AA6">
        <v>-16</v>
      </c>
      <c r="AB6">
        <v>0</v>
      </c>
      <c r="AC6">
        <v>0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4.8</v>
      </c>
      <c r="K7" s="47">
        <v>0</v>
      </c>
      <c r="L7" s="47">
        <v>9.7899999999999991</v>
      </c>
      <c r="M7" s="75">
        <v>0</v>
      </c>
      <c r="N7" s="74">
        <v>-79</v>
      </c>
      <c r="O7" s="47">
        <v>-43</v>
      </c>
      <c r="P7" s="47">
        <v>0</v>
      </c>
      <c r="Q7" s="47">
        <v>-18</v>
      </c>
      <c r="R7" s="47">
        <v>0</v>
      </c>
      <c r="S7" s="75">
        <v>0</v>
      </c>
      <c r="U7" s="74">
        <v>-141.5</v>
      </c>
      <c r="V7" s="75">
        <v>14.59</v>
      </c>
      <c r="W7">
        <v>-79</v>
      </c>
      <c r="X7">
        <v>-43</v>
      </c>
      <c r="Y7">
        <v>-1.5</v>
      </c>
      <c r="Z7">
        <v>9.7899999999999991</v>
      </c>
      <c r="AA7">
        <v>-18</v>
      </c>
      <c r="AB7">
        <v>0</v>
      </c>
      <c r="AC7">
        <v>4.8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0.96</v>
      </c>
      <c r="K8" s="47">
        <v>0</v>
      </c>
      <c r="L8" s="47">
        <v>9.6</v>
      </c>
      <c r="M8" s="75">
        <v>0</v>
      </c>
      <c r="N8" s="74">
        <v>-41</v>
      </c>
      <c r="O8" s="47">
        <v>-44</v>
      </c>
      <c r="P8" s="47">
        <v>0</v>
      </c>
      <c r="Q8" s="47">
        <v>-19</v>
      </c>
      <c r="R8" s="47">
        <v>0</v>
      </c>
      <c r="S8" s="75">
        <v>0</v>
      </c>
      <c r="U8" s="74">
        <v>-105.5</v>
      </c>
      <c r="V8" s="75">
        <v>10.56</v>
      </c>
      <c r="W8">
        <v>-41</v>
      </c>
      <c r="X8">
        <v>-44</v>
      </c>
      <c r="Y8">
        <v>-1.5</v>
      </c>
      <c r="Z8">
        <v>9.6</v>
      </c>
      <c r="AA8">
        <v>-19</v>
      </c>
      <c r="AB8">
        <v>0</v>
      </c>
      <c r="AC8">
        <v>0.96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14.4</v>
      </c>
      <c r="K9" s="47">
        <v>0</v>
      </c>
      <c r="L9" s="47">
        <v>9.6</v>
      </c>
      <c r="M9" s="75">
        <v>0</v>
      </c>
      <c r="N9" s="74">
        <v>-65</v>
      </c>
      <c r="O9" s="47">
        <v>-30</v>
      </c>
      <c r="P9" s="47">
        <v>0</v>
      </c>
      <c r="Q9" s="47">
        <v>-14</v>
      </c>
      <c r="R9" s="47">
        <v>0</v>
      </c>
      <c r="S9" s="75">
        <v>0</v>
      </c>
      <c r="U9" s="74">
        <v>-110.5</v>
      </c>
      <c r="V9" s="75">
        <v>24</v>
      </c>
      <c r="W9">
        <v>-65</v>
      </c>
      <c r="X9">
        <v>-30</v>
      </c>
      <c r="Y9">
        <v>-1.5</v>
      </c>
      <c r="Z9">
        <v>9.6</v>
      </c>
      <c r="AA9">
        <v>-14</v>
      </c>
      <c r="AB9">
        <v>0</v>
      </c>
      <c r="AC9">
        <v>14.4</v>
      </c>
    </row>
    <row r="10" spans="1:29">
      <c r="G10" t="s">
        <v>52</v>
      </c>
      <c r="H10" s="74">
        <v>0</v>
      </c>
      <c r="I10" s="47">
        <v>0</v>
      </c>
      <c r="J10" s="47">
        <v>14.4</v>
      </c>
      <c r="K10" s="47">
        <v>0</v>
      </c>
      <c r="L10" s="47">
        <v>9.6</v>
      </c>
      <c r="M10" s="75">
        <v>0</v>
      </c>
      <c r="N10" s="74">
        <v>-70</v>
      </c>
      <c r="O10" s="47">
        <v>-32</v>
      </c>
      <c r="P10" s="47">
        <v>0</v>
      </c>
      <c r="Q10" s="47">
        <v>-14</v>
      </c>
      <c r="R10" s="47">
        <v>0</v>
      </c>
      <c r="S10" s="75">
        <v>0</v>
      </c>
      <c r="U10" s="74">
        <v>-117.5</v>
      </c>
      <c r="V10" s="75">
        <v>24</v>
      </c>
      <c r="W10">
        <v>-70</v>
      </c>
      <c r="X10">
        <v>-32</v>
      </c>
      <c r="Y10">
        <v>-1.5</v>
      </c>
      <c r="Z10">
        <v>9.6</v>
      </c>
      <c r="AA10">
        <v>-14</v>
      </c>
      <c r="AB10">
        <v>0</v>
      </c>
      <c r="AC10">
        <v>14.4</v>
      </c>
    </row>
    <row r="11" spans="1:29">
      <c r="G11" t="s">
        <v>53</v>
      </c>
      <c r="H11" s="74">
        <v>0</v>
      </c>
      <c r="I11" s="47">
        <v>66.22</v>
      </c>
      <c r="J11" s="47">
        <v>9.6</v>
      </c>
      <c r="K11" s="47">
        <v>0</v>
      </c>
      <c r="L11" s="47">
        <v>9.6</v>
      </c>
      <c r="M11" s="75">
        <v>0</v>
      </c>
      <c r="N11" s="74">
        <v>-90</v>
      </c>
      <c r="O11" s="47">
        <v>0</v>
      </c>
      <c r="P11" s="47">
        <v>0</v>
      </c>
      <c r="Q11" s="47">
        <v>-15</v>
      </c>
      <c r="R11" s="47">
        <v>0</v>
      </c>
      <c r="S11" s="75">
        <v>0</v>
      </c>
      <c r="U11" s="74">
        <v>-106.5</v>
      </c>
      <c r="V11" s="75">
        <v>85.42</v>
      </c>
      <c r="W11">
        <v>-90</v>
      </c>
      <c r="X11">
        <v>66.22</v>
      </c>
      <c r="Y11">
        <v>-1.5</v>
      </c>
      <c r="Z11">
        <v>9.6</v>
      </c>
      <c r="AA11">
        <v>-15</v>
      </c>
      <c r="AB11">
        <v>0</v>
      </c>
      <c r="AC11">
        <v>9.6</v>
      </c>
    </row>
    <row r="12" spans="1:29">
      <c r="G12" t="s">
        <v>54</v>
      </c>
      <c r="H12" s="74">
        <v>0</v>
      </c>
      <c r="I12" s="47">
        <v>62.38</v>
      </c>
      <c r="J12" s="47">
        <v>10.56</v>
      </c>
      <c r="K12" s="47">
        <v>0</v>
      </c>
      <c r="L12" s="47">
        <v>9.6</v>
      </c>
      <c r="M12" s="75">
        <v>0</v>
      </c>
      <c r="N12" s="74">
        <v>-35</v>
      </c>
      <c r="O12" s="47">
        <v>0</v>
      </c>
      <c r="P12" s="47">
        <v>0</v>
      </c>
      <c r="Q12" s="47">
        <v>-16</v>
      </c>
      <c r="R12" s="47">
        <v>0</v>
      </c>
      <c r="S12" s="75">
        <v>0</v>
      </c>
      <c r="U12" s="74">
        <v>-52.5</v>
      </c>
      <c r="V12" s="75">
        <v>82.54</v>
      </c>
      <c r="W12">
        <v>-35</v>
      </c>
      <c r="X12">
        <v>62.38</v>
      </c>
      <c r="Y12">
        <v>-1.5</v>
      </c>
      <c r="Z12">
        <v>9.6</v>
      </c>
      <c r="AA12">
        <v>-16</v>
      </c>
      <c r="AB12">
        <v>0</v>
      </c>
      <c r="AC12">
        <v>10.56</v>
      </c>
    </row>
    <row r="13" spans="1:29">
      <c r="G13" t="s">
        <v>55</v>
      </c>
      <c r="H13" s="74">
        <v>0</v>
      </c>
      <c r="I13" s="47">
        <v>73.900000000000006</v>
      </c>
      <c r="J13" s="47">
        <v>4.8</v>
      </c>
      <c r="K13" s="47">
        <v>0</v>
      </c>
      <c r="L13" s="47">
        <v>9.6</v>
      </c>
      <c r="M13" s="75">
        <v>0</v>
      </c>
      <c r="N13" s="74">
        <v>-20</v>
      </c>
      <c r="O13" s="47">
        <v>0</v>
      </c>
      <c r="P13" s="47">
        <v>0</v>
      </c>
      <c r="Q13" s="47">
        <v>-15</v>
      </c>
      <c r="R13" s="47">
        <v>0</v>
      </c>
      <c r="S13" s="75">
        <v>0</v>
      </c>
      <c r="U13" s="74">
        <v>-36.5</v>
      </c>
      <c r="V13" s="75">
        <v>88.3</v>
      </c>
      <c r="W13">
        <v>-20</v>
      </c>
      <c r="X13">
        <v>73.900000000000006</v>
      </c>
      <c r="Y13">
        <v>-1.5</v>
      </c>
      <c r="Z13">
        <v>9.6</v>
      </c>
      <c r="AA13">
        <v>-15</v>
      </c>
      <c r="AB13">
        <v>0</v>
      </c>
      <c r="AC13">
        <v>4.8</v>
      </c>
    </row>
    <row r="14" spans="1:29">
      <c r="G14" t="s">
        <v>56</v>
      </c>
      <c r="H14" s="74">
        <v>0</v>
      </c>
      <c r="I14" s="47">
        <v>75.819999999999993</v>
      </c>
      <c r="J14" s="47">
        <v>4.8</v>
      </c>
      <c r="K14" s="47">
        <v>0</v>
      </c>
      <c r="L14" s="47">
        <v>9.6</v>
      </c>
      <c r="M14" s="75">
        <v>0</v>
      </c>
      <c r="N14" s="74">
        <v>-22</v>
      </c>
      <c r="O14" s="47">
        <v>0</v>
      </c>
      <c r="P14" s="47">
        <v>0</v>
      </c>
      <c r="Q14" s="47">
        <v>-15</v>
      </c>
      <c r="R14" s="47">
        <v>0</v>
      </c>
      <c r="S14" s="75">
        <v>0</v>
      </c>
      <c r="U14" s="74">
        <v>-38.5</v>
      </c>
      <c r="V14" s="75">
        <v>90.22</v>
      </c>
      <c r="W14">
        <v>-22</v>
      </c>
      <c r="X14">
        <v>75.819999999999993</v>
      </c>
      <c r="Y14">
        <v>-1.5</v>
      </c>
      <c r="Z14">
        <v>9.6</v>
      </c>
      <c r="AA14">
        <v>-15</v>
      </c>
      <c r="AB14">
        <v>0</v>
      </c>
      <c r="AC14">
        <v>4.8</v>
      </c>
    </row>
    <row r="15" spans="1:29">
      <c r="G15" t="s">
        <v>57</v>
      </c>
      <c r="H15" s="74">
        <v>0</v>
      </c>
      <c r="I15" s="47">
        <v>0</v>
      </c>
      <c r="J15" s="47">
        <v>13.44</v>
      </c>
      <c r="K15" s="47">
        <v>0</v>
      </c>
      <c r="L15" s="47">
        <v>9.6</v>
      </c>
      <c r="M15" s="75">
        <v>0</v>
      </c>
      <c r="N15" s="74">
        <v>-25</v>
      </c>
      <c r="O15" s="47">
        <v>0</v>
      </c>
      <c r="P15" s="47">
        <v>0</v>
      </c>
      <c r="Q15" s="47">
        <v>-15</v>
      </c>
      <c r="R15" s="47">
        <v>0</v>
      </c>
      <c r="S15" s="75">
        <v>0</v>
      </c>
      <c r="U15" s="74">
        <v>-41.5</v>
      </c>
      <c r="V15" s="75">
        <v>23.04</v>
      </c>
      <c r="W15">
        <v>-25</v>
      </c>
      <c r="X15">
        <v>0</v>
      </c>
      <c r="Y15">
        <v>-1.5</v>
      </c>
      <c r="Z15">
        <v>9.6</v>
      </c>
      <c r="AA15">
        <v>-15</v>
      </c>
      <c r="AB15">
        <v>0</v>
      </c>
      <c r="AC15">
        <v>13.44</v>
      </c>
    </row>
    <row r="16" spans="1:29">
      <c r="G16" t="s">
        <v>58</v>
      </c>
      <c r="H16" s="74">
        <v>0</v>
      </c>
      <c r="I16" s="47">
        <v>73.900000000000006</v>
      </c>
      <c r="J16" s="47">
        <v>0</v>
      </c>
      <c r="K16" s="47">
        <v>0</v>
      </c>
      <c r="L16" s="47">
        <v>9.6</v>
      </c>
      <c r="M16" s="75">
        <v>0</v>
      </c>
      <c r="N16" s="74">
        <v>-23</v>
      </c>
      <c r="O16" s="47">
        <v>0</v>
      </c>
      <c r="P16" s="47">
        <v>-13</v>
      </c>
      <c r="Q16" s="47">
        <v>-16</v>
      </c>
      <c r="R16" s="47">
        <v>0</v>
      </c>
      <c r="S16" s="75">
        <v>0</v>
      </c>
      <c r="U16" s="74">
        <v>-53.5</v>
      </c>
      <c r="V16" s="75">
        <v>83.5</v>
      </c>
      <c r="W16">
        <v>-23</v>
      </c>
      <c r="X16">
        <v>73.900000000000006</v>
      </c>
      <c r="Y16">
        <v>-1.5</v>
      </c>
      <c r="Z16">
        <v>9.6</v>
      </c>
      <c r="AA16">
        <v>-16</v>
      </c>
      <c r="AB16">
        <v>0</v>
      </c>
      <c r="AC16">
        <v>-13</v>
      </c>
    </row>
    <row r="17" spans="7:29">
      <c r="G17" t="s">
        <v>59</v>
      </c>
      <c r="H17" s="74">
        <v>0</v>
      </c>
      <c r="I17" s="47">
        <v>64.3</v>
      </c>
      <c r="J17" s="47">
        <v>9.6</v>
      </c>
      <c r="K17" s="47">
        <v>0</v>
      </c>
      <c r="L17" s="47">
        <v>9.6</v>
      </c>
      <c r="M17" s="75">
        <v>0.28999999999999998</v>
      </c>
      <c r="N17" s="74">
        <v>-18</v>
      </c>
      <c r="O17" s="47">
        <v>0</v>
      </c>
      <c r="P17" s="47">
        <v>0</v>
      </c>
      <c r="Q17" s="47">
        <v>-15</v>
      </c>
      <c r="R17" s="47">
        <v>0</v>
      </c>
      <c r="S17" s="75">
        <v>0</v>
      </c>
      <c r="U17" s="74">
        <v>-34.5</v>
      </c>
      <c r="V17" s="75">
        <v>83.79</v>
      </c>
      <c r="W17">
        <v>-18</v>
      </c>
      <c r="X17">
        <v>64.3</v>
      </c>
      <c r="Y17">
        <v>-1.5</v>
      </c>
      <c r="Z17">
        <v>9.6</v>
      </c>
      <c r="AA17">
        <v>-15</v>
      </c>
      <c r="AB17">
        <v>0.28999999999999998</v>
      </c>
      <c r="AC17">
        <v>9.6</v>
      </c>
    </row>
    <row r="18" spans="7:29">
      <c r="G18" t="s">
        <v>60</v>
      </c>
      <c r="H18" s="74">
        <v>0</v>
      </c>
      <c r="I18" s="47">
        <v>41.27</v>
      </c>
      <c r="J18" s="47">
        <v>3.84</v>
      </c>
      <c r="K18" s="47">
        <v>0</v>
      </c>
      <c r="L18" s="47">
        <v>9.6</v>
      </c>
      <c r="M18" s="75">
        <v>0</v>
      </c>
      <c r="N18" s="74">
        <v>-7</v>
      </c>
      <c r="O18" s="47">
        <v>0</v>
      </c>
      <c r="P18" s="47">
        <v>0</v>
      </c>
      <c r="Q18" s="47">
        <v>-15</v>
      </c>
      <c r="R18" s="47">
        <v>0</v>
      </c>
      <c r="S18" s="75">
        <v>0</v>
      </c>
      <c r="U18" s="74">
        <v>-23.5</v>
      </c>
      <c r="V18" s="75">
        <v>54.71</v>
      </c>
      <c r="W18">
        <v>-7</v>
      </c>
      <c r="X18">
        <v>41.27</v>
      </c>
      <c r="Y18">
        <v>-1.5</v>
      </c>
      <c r="Z18">
        <v>9.6</v>
      </c>
      <c r="AA18">
        <v>-15</v>
      </c>
      <c r="AB18">
        <v>0</v>
      </c>
      <c r="AC18">
        <v>3.84</v>
      </c>
    </row>
    <row r="19" spans="7:29">
      <c r="G19" t="s">
        <v>61</v>
      </c>
      <c r="H19" s="74">
        <v>0</v>
      </c>
      <c r="I19" s="47">
        <v>54.71</v>
      </c>
      <c r="J19" s="47">
        <v>0</v>
      </c>
      <c r="K19" s="47">
        <v>0</v>
      </c>
      <c r="L19" s="47">
        <v>9.6</v>
      </c>
      <c r="M19" s="75">
        <v>0</v>
      </c>
      <c r="N19" s="74">
        <v>-34</v>
      </c>
      <c r="O19" s="47">
        <v>0</v>
      </c>
      <c r="P19" s="47">
        <v>-19</v>
      </c>
      <c r="Q19" s="47">
        <v>-16</v>
      </c>
      <c r="R19" s="47">
        <v>0</v>
      </c>
      <c r="S19" s="75">
        <v>0</v>
      </c>
      <c r="U19" s="74">
        <v>-70.5</v>
      </c>
      <c r="V19" s="75">
        <v>64.31</v>
      </c>
      <c r="W19">
        <v>-34</v>
      </c>
      <c r="X19">
        <v>54.71</v>
      </c>
      <c r="Y19">
        <v>-1.5</v>
      </c>
      <c r="Z19">
        <v>9.6</v>
      </c>
      <c r="AA19">
        <v>-16</v>
      </c>
      <c r="AB19">
        <v>0</v>
      </c>
      <c r="AC19">
        <v>-19</v>
      </c>
    </row>
    <row r="20" spans="7:29">
      <c r="G20" t="s">
        <v>62</v>
      </c>
      <c r="H20" s="74">
        <v>0</v>
      </c>
      <c r="I20" s="47">
        <v>42.23</v>
      </c>
      <c r="J20" s="47">
        <v>0</v>
      </c>
      <c r="K20" s="47">
        <v>0</v>
      </c>
      <c r="L20" s="47">
        <v>9.6</v>
      </c>
      <c r="M20" s="75">
        <v>0</v>
      </c>
      <c r="N20" s="74">
        <v>-26</v>
      </c>
      <c r="O20" s="47">
        <v>0</v>
      </c>
      <c r="P20" s="47">
        <v>-76</v>
      </c>
      <c r="Q20" s="47">
        <v>-15</v>
      </c>
      <c r="R20" s="47">
        <v>0</v>
      </c>
      <c r="S20" s="75">
        <v>0</v>
      </c>
      <c r="U20" s="74">
        <v>-118.5</v>
      </c>
      <c r="V20" s="75">
        <v>51.83</v>
      </c>
      <c r="W20">
        <v>-26</v>
      </c>
      <c r="X20">
        <v>42.23</v>
      </c>
      <c r="Y20">
        <v>-1.5</v>
      </c>
      <c r="Z20">
        <v>9.6</v>
      </c>
      <c r="AA20">
        <v>-15</v>
      </c>
      <c r="AB20">
        <v>0</v>
      </c>
      <c r="AC20">
        <v>-76</v>
      </c>
    </row>
    <row r="21" spans="7:29">
      <c r="G21" t="s">
        <v>63</v>
      </c>
      <c r="H21" s="74">
        <v>0</v>
      </c>
      <c r="I21" s="47">
        <v>32.630000000000003</v>
      </c>
      <c r="J21" s="47">
        <v>18.239999999999998</v>
      </c>
      <c r="K21" s="47">
        <v>0</v>
      </c>
      <c r="L21" s="47">
        <v>10.56</v>
      </c>
      <c r="M21" s="75">
        <v>0</v>
      </c>
      <c r="N21" s="74">
        <v>-44</v>
      </c>
      <c r="O21" s="47">
        <v>0</v>
      </c>
      <c r="P21" s="47">
        <v>0</v>
      </c>
      <c r="Q21" s="47">
        <v>-16</v>
      </c>
      <c r="R21" s="47">
        <v>0</v>
      </c>
      <c r="S21" s="75">
        <v>0</v>
      </c>
      <c r="U21" s="74">
        <v>-61.5</v>
      </c>
      <c r="V21" s="75">
        <v>61.43</v>
      </c>
      <c r="W21">
        <v>-44</v>
      </c>
      <c r="X21">
        <v>32.630000000000003</v>
      </c>
      <c r="Y21">
        <v>-1.5</v>
      </c>
      <c r="Z21">
        <v>10.56</v>
      </c>
      <c r="AA21">
        <v>-16</v>
      </c>
      <c r="AB21">
        <v>0</v>
      </c>
      <c r="AC21">
        <v>18.239999999999998</v>
      </c>
    </row>
    <row r="22" spans="7:29">
      <c r="G22" t="s">
        <v>64</v>
      </c>
      <c r="H22" s="74">
        <v>0</v>
      </c>
      <c r="I22" s="47">
        <v>25.91</v>
      </c>
      <c r="J22" s="47">
        <v>0</v>
      </c>
      <c r="K22" s="47">
        <v>0</v>
      </c>
      <c r="L22" s="47">
        <v>11.52</v>
      </c>
      <c r="M22" s="75">
        <v>0</v>
      </c>
      <c r="N22" s="74">
        <v>-47</v>
      </c>
      <c r="O22" s="47">
        <v>0</v>
      </c>
      <c r="P22" s="47">
        <v>-40</v>
      </c>
      <c r="Q22" s="47">
        <v>-16</v>
      </c>
      <c r="R22" s="47">
        <v>0</v>
      </c>
      <c r="S22" s="75">
        <v>0</v>
      </c>
      <c r="U22" s="74">
        <v>-104.5</v>
      </c>
      <c r="V22" s="75">
        <v>37.43</v>
      </c>
      <c r="W22">
        <v>-47</v>
      </c>
      <c r="X22">
        <v>25.91</v>
      </c>
      <c r="Y22">
        <v>-1.5</v>
      </c>
      <c r="Z22">
        <v>11.52</v>
      </c>
      <c r="AA22">
        <v>-16</v>
      </c>
      <c r="AB22">
        <v>0</v>
      </c>
      <c r="AC22">
        <v>-40</v>
      </c>
    </row>
    <row r="23" spans="7:29">
      <c r="G23" t="s">
        <v>65</v>
      </c>
      <c r="H23" s="74">
        <v>0</v>
      </c>
      <c r="I23" s="47">
        <v>0</v>
      </c>
      <c r="J23" s="47">
        <v>5.76</v>
      </c>
      <c r="K23" s="47">
        <v>0</v>
      </c>
      <c r="L23" s="47">
        <v>12.48</v>
      </c>
      <c r="M23" s="75">
        <v>0</v>
      </c>
      <c r="N23" s="74">
        <v>-28</v>
      </c>
      <c r="O23" s="47">
        <v>-5</v>
      </c>
      <c r="P23" s="47">
        <v>0</v>
      </c>
      <c r="Q23" s="47">
        <v>-14</v>
      </c>
      <c r="R23" s="47">
        <v>0</v>
      </c>
      <c r="S23" s="75">
        <v>0</v>
      </c>
      <c r="U23" s="74">
        <v>-48.5</v>
      </c>
      <c r="V23" s="75">
        <v>18.239999999999998</v>
      </c>
      <c r="W23">
        <v>-28</v>
      </c>
      <c r="X23">
        <v>-5</v>
      </c>
      <c r="Y23">
        <v>-1.5</v>
      </c>
      <c r="Z23">
        <v>12.48</v>
      </c>
      <c r="AA23">
        <v>-14</v>
      </c>
      <c r="AB23">
        <v>0</v>
      </c>
      <c r="AC23">
        <v>5.76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13.44</v>
      </c>
      <c r="M24" s="75">
        <v>0</v>
      </c>
      <c r="N24" s="74">
        <v>-29</v>
      </c>
      <c r="O24" s="47">
        <v>-44</v>
      </c>
      <c r="P24" s="47">
        <v>-15</v>
      </c>
      <c r="Q24" s="47">
        <v>-13</v>
      </c>
      <c r="R24" s="47">
        <v>0</v>
      </c>
      <c r="S24" s="75">
        <v>0</v>
      </c>
      <c r="U24" s="74">
        <v>-102.5</v>
      </c>
      <c r="V24" s="75">
        <v>13.44</v>
      </c>
      <c r="W24">
        <v>-29</v>
      </c>
      <c r="X24">
        <v>-44</v>
      </c>
      <c r="Y24">
        <v>-1.5</v>
      </c>
      <c r="Z24">
        <v>13.44</v>
      </c>
      <c r="AA24">
        <v>-13</v>
      </c>
      <c r="AB24">
        <v>0</v>
      </c>
      <c r="AC24">
        <v>-15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14.4</v>
      </c>
      <c r="M25" s="75">
        <v>0</v>
      </c>
      <c r="N25" s="74">
        <v>-19</v>
      </c>
      <c r="O25" s="47">
        <v>-37</v>
      </c>
      <c r="P25" s="47">
        <v>-28</v>
      </c>
      <c r="Q25" s="47">
        <v>-11</v>
      </c>
      <c r="R25" s="47">
        <v>0</v>
      </c>
      <c r="S25" s="75">
        <v>0</v>
      </c>
      <c r="U25" s="74">
        <v>-96.5</v>
      </c>
      <c r="V25" s="75">
        <v>14.4</v>
      </c>
      <c r="W25">
        <v>-19</v>
      </c>
      <c r="X25">
        <v>-37</v>
      </c>
      <c r="Y25">
        <v>-1.5</v>
      </c>
      <c r="Z25">
        <v>14.4</v>
      </c>
      <c r="AA25">
        <v>-11</v>
      </c>
      <c r="AB25">
        <v>0</v>
      </c>
      <c r="AC25">
        <v>-28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16.32</v>
      </c>
      <c r="M26" s="75">
        <v>0</v>
      </c>
      <c r="N26" s="74">
        <v>-27</v>
      </c>
      <c r="O26" s="47">
        <v>-37</v>
      </c>
      <c r="P26" s="47">
        <v>-36</v>
      </c>
      <c r="Q26" s="47">
        <v>-10</v>
      </c>
      <c r="R26" s="47">
        <v>0</v>
      </c>
      <c r="S26" s="75">
        <v>0</v>
      </c>
      <c r="U26" s="74">
        <v>-111.5</v>
      </c>
      <c r="V26" s="75">
        <v>16.32</v>
      </c>
      <c r="W26">
        <v>-27</v>
      </c>
      <c r="X26">
        <v>-37</v>
      </c>
      <c r="Y26">
        <v>-1.5</v>
      </c>
      <c r="Z26">
        <v>16.32</v>
      </c>
      <c r="AA26">
        <v>-10</v>
      </c>
      <c r="AB26">
        <v>0</v>
      </c>
      <c r="AC26">
        <v>-36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18.239999999999998</v>
      </c>
      <c r="M27" s="75">
        <v>0</v>
      </c>
      <c r="N27" s="74">
        <v>-130</v>
      </c>
      <c r="O27" s="47">
        <v>-28</v>
      </c>
      <c r="P27" s="47">
        <v>-96</v>
      </c>
      <c r="Q27" s="47">
        <v>-23</v>
      </c>
      <c r="R27" s="47">
        <v>0</v>
      </c>
      <c r="S27" s="75">
        <v>0</v>
      </c>
      <c r="U27" s="74">
        <v>-278.5</v>
      </c>
      <c r="V27" s="75">
        <v>18.239999999999998</v>
      </c>
      <c r="W27">
        <v>-130</v>
      </c>
      <c r="X27">
        <v>-28</v>
      </c>
      <c r="Y27">
        <v>-1.5</v>
      </c>
      <c r="Z27">
        <v>18.239999999999998</v>
      </c>
      <c r="AA27">
        <v>-23</v>
      </c>
      <c r="AB27">
        <v>0</v>
      </c>
      <c r="AC27">
        <v>-96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19.2</v>
      </c>
      <c r="M28" s="75">
        <v>0</v>
      </c>
      <c r="N28" s="74">
        <v>-145</v>
      </c>
      <c r="O28" s="47">
        <v>-41</v>
      </c>
      <c r="P28" s="47">
        <v>-109</v>
      </c>
      <c r="Q28" s="47">
        <v>-20</v>
      </c>
      <c r="R28" s="47">
        <v>0</v>
      </c>
      <c r="S28" s="75">
        <v>0</v>
      </c>
      <c r="U28" s="74">
        <v>-316.5</v>
      </c>
      <c r="V28" s="75">
        <v>19.2</v>
      </c>
      <c r="W28">
        <v>-145</v>
      </c>
      <c r="X28">
        <v>-41</v>
      </c>
      <c r="Y28">
        <v>-1.5</v>
      </c>
      <c r="Z28">
        <v>19.2</v>
      </c>
      <c r="AA28">
        <v>-20</v>
      </c>
      <c r="AB28">
        <v>0</v>
      </c>
      <c r="AC28">
        <v>-109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21.12</v>
      </c>
      <c r="M29" s="75">
        <v>0</v>
      </c>
      <c r="N29" s="74">
        <v>-197</v>
      </c>
      <c r="O29" s="47">
        <v>-94</v>
      </c>
      <c r="P29" s="47">
        <v>-114</v>
      </c>
      <c r="Q29" s="47">
        <v>-17</v>
      </c>
      <c r="R29" s="47">
        <v>0</v>
      </c>
      <c r="S29" s="75">
        <v>0</v>
      </c>
      <c r="U29" s="74">
        <v>-423.5</v>
      </c>
      <c r="V29" s="75">
        <v>21.12</v>
      </c>
      <c r="W29">
        <v>-197</v>
      </c>
      <c r="X29">
        <v>-94</v>
      </c>
      <c r="Y29">
        <v>-1.5</v>
      </c>
      <c r="Z29">
        <v>21.12</v>
      </c>
      <c r="AA29">
        <v>-17</v>
      </c>
      <c r="AB29">
        <v>0</v>
      </c>
      <c r="AC29">
        <v>-114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22.08</v>
      </c>
      <c r="M30" s="75">
        <v>0</v>
      </c>
      <c r="N30" s="74">
        <v>-175</v>
      </c>
      <c r="O30" s="47">
        <v>-104</v>
      </c>
      <c r="P30" s="47">
        <v>-129</v>
      </c>
      <c r="Q30" s="47">
        <v>-13</v>
      </c>
      <c r="R30" s="47">
        <v>0</v>
      </c>
      <c r="S30" s="75">
        <v>0</v>
      </c>
      <c r="U30" s="74">
        <v>-422.5</v>
      </c>
      <c r="V30" s="75">
        <v>22.08</v>
      </c>
      <c r="W30">
        <v>-175</v>
      </c>
      <c r="X30">
        <v>-104</v>
      </c>
      <c r="Y30">
        <v>-1.5</v>
      </c>
      <c r="Z30">
        <v>22.08</v>
      </c>
      <c r="AA30">
        <v>-13</v>
      </c>
      <c r="AB30">
        <v>0</v>
      </c>
      <c r="AC30">
        <v>-129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23.04</v>
      </c>
      <c r="M31" s="75">
        <v>0</v>
      </c>
      <c r="N31" s="74">
        <v>-147</v>
      </c>
      <c r="O31" s="47">
        <v>-95</v>
      </c>
      <c r="P31" s="47">
        <v>-150</v>
      </c>
      <c r="Q31" s="47">
        <v>0</v>
      </c>
      <c r="R31" s="47">
        <v>0</v>
      </c>
      <c r="S31" s="75">
        <v>0</v>
      </c>
      <c r="U31" s="74">
        <v>-393.5</v>
      </c>
      <c r="V31" s="75">
        <v>23.04</v>
      </c>
      <c r="W31">
        <v>-147</v>
      </c>
      <c r="X31">
        <v>-95</v>
      </c>
      <c r="Y31">
        <v>-1.5</v>
      </c>
      <c r="Z31">
        <v>23.04</v>
      </c>
      <c r="AA31">
        <v>0</v>
      </c>
      <c r="AB31">
        <v>0</v>
      </c>
      <c r="AC31">
        <v>-150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24</v>
      </c>
      <c r="M32" s="75">
        <v>0</v>
      </c>
      <c r="N32" s="74">
        <v>-140</v>
      </c>
      <c r="O32" s="47">
        <v>-92</v>
      </c>
      <c r="P32" s="47">
        <v>-110</v>
      </c>
      <c r="Q32" s="47">
        <v>0</v>
      </c>
      <c r="R32" s="47">
        <v>0</v>
      </c>
      <c r="S32" s="75">
        <v>0</v>
      </c>
      <c r="U32" s="74">
        <v>-343.5</v>
      </c>
      <c r="V32" s="75">
        <v>24</v>
      </c>
      <c r="W32">
        <v>-140</v>
      </c>
      <c r="X32">
        <v>-92</v>
      </c>
      <c r="Y32">
        <v>-1.5</v>
      </c>
      <c r="Z32">
        <v>24</v>
      </c>
      <c r="AA32">
        <v>0</v>
      </c>
      <c r="AB32">
        <v>0</v>
      </c>
      <c r="AC32">
        <v>-110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24</v>
      </c>
      <c r="M33" s="75">
        <v>0</v>
      </c>
      <c r="N33" s="74">
        <v>-141</v>
      </c>
      <c r="O33" s="47">
        <v>-196</v>
      </c>
      <c r="P33" s="47">
        <v>-201.97</v>
      </c>
      <c r="Q33" s="47">
        <v>0</v>
      </c>
      <c r="R33" s="47">
        <v>0</v>
      </c>
      <c r="S33" s="75">
        <v>0</v>
      </c>
      <c r="U33" s="74">
        <v>-540.47</v>
      </c>
      <c r="V33" s="75">
        <v>24</v>
      </c>
      <c r="W33">
        <v>-141</v>
      </c>
      <c r="X33">
        <v>-196</v>
      </c>
      <c r="Y33">
        <v>-1.5</v>
      </c>
      <c r="Z33">
        <v>24</v>
      </c>
      <c r="AA33">
        <v>0</v>
      </c>
      <c r="AB33">
        <v>0</v>
      </c>
      <c r="AC33">
        <v>-201.97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24</v>
      </c>
      <c r="M34" s="75">
        <v>0</v>
      </c>
      <c r="N34" s="74">
        <v>-79</v>
      </c>
      <c r="O34" s="47">
        <v>-120</v>
      </c>
      <c r="P34" s="47">
        <v>-124</v>
      </c>
      <c r="Q34" s="47">
        <v>0</v>
      </c>
      <c r="R34" s="47">
        <v>0</v>
      </c>
      <c r="S34" s="75">
        <v>0</v>
      </c>
      <c r="U34" s="74">
        <v>-324.5</v>
      </c>
      <c r="V34" s="75">
        <v>24</v>
      </c>
      <c r="W34">
        <v>-79</v>
      </c>
      <c r="X34">
        <v>-120</v>
      </c>
      <c r="Y34">
        <v>-1.5</v>
      </c>
      <c r="Z34">
        <v>24</v>
      </c>
      <c r="AA34">
        <v>0</v>
      </c>
      <c r="AB34">
        <v>0</v>
      </c>
      <c r="AC34">
        <v>-124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24.95</v>
      </c>
      <c r="M35" s="75">
        <v>0</v>
      </c>
      <c r="N35" s="74">
        <v>-166</v>
      </c>
      <c r="O35" s="47">
        <v>-3</v>
      </c>
      <c r="P35" s="47">
        <v>-101</v>
      </c>
      <c r="Q35" s="47">
        <v>0</v>
      </c>
      <c r="R35" s="47">
        <v>0</v>
      </c>
      <c r="S35" s="75">
        <v>0</v>
      </c>
      <c r="U35" s="74">
        <v>-271.5</v>
      </c>
      <c r="V35" s="75">
        <v>24.95</v>
      </c>
      <c r="W35">
        <v>-166</v>
      </c>
      <c r="X35">
        <v>-3</v>
      </c>
      <c r="Y35">
        <v>-1.5</v>
      </c>
      <c r="Z35">
        <v>24.95</v>
      </c>
      <c r="AA35">
        <v>0</v>
      </c>
      <c r="AB35">
        <v>0</v>
      </c>
      <c r="AC35">
        <v>-101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24.95</v>
      </c>
      <c r="M36" s="75">
        <v>0</v>
      </c>
      <c r="N36" s="74">
        <v>-109</v>
      </c>
      <c r="O36" s="47">
        <v>-10</v>
      </c>
      <c r="P36" s="47">
        <v>-94</v>
      </c>
      <c r="Q36" s="47">
        <v>0</v>
      </c>
      <c r="R36" s="47">
        <v>0</v>
      </c>
      <c r="S36" s="75">
        <v>0</v>
      </c>
      <c r="U36" s="74">
        <v>-214.5</v>
      </c>
      <c r="V36" s="75">
        <v>24.95</v>
      </c>
      <c r="W36">
        <v>-109</v>
      </c>
      <c r="X36">
        <v>-10</v>
      </c>
      <c r="Y36">
        <v>-1.5</v>
      </c>
      <c r="Z36">
        <v>24.95</v>
      </c>
      <c r="AA36">
        <v>0</v>
      </c>
      <c r="AB36">
        <v>0</v>
      </c>
      <c r="AC36">
        <v>-94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24</v>
      </c>
      <c r="M37" s="75">
        <v>0</v>
      </c>
      <c r="N37" s="74">
        <v>-35</v>
      </c>
      <c r="O37" s="47">
        <v>0</v>
      </c>
      <c r="P37" s="47">
        <v>-60</v>
      </c>
      <c r="Q37" s="47">
        <v>0</v>
      </c>
      <c r="R37" s="47">
        <v>0</v>
      </c>
      <c r="S37" s="75">
        <v>0</v>
      </c>
      <c r="U37" s="74">
        <v>-96.5</v>
      </c>
      <c r="V37" s="75">
        <v>24</v>
      </c>
      <c r="W37">
        <v>-35</v>
      </c>
      <c r="X37">
        <v>0</v>
      </c>
      <c r="Y37">
        <v>-1.5</v>
      </c>
      <c r="Z37">
        <v>24</v>
      </c>
      <c r="AA37">
        <v>0</v>
      </c>
      <c r="AB37">
        <v>0</v>
      </c>
      <c r="AC37">
        <v>-60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23.04</v>
      </c>
      <c r="M38" s="75">
        <v>0</v>
      </c>
      <c r="N38" s="74">
        <v>-42</v>
      </c>
      <c r="O38" s="47">
        <v>-8</v>
      </c>
      <c r="P38" s="47">
        <v>-66</v>
      </c>
      <c r="Q38" s="47">
        <v>0</v>
      </c>
      <c r="R38" s="47">
        <v>0</v>
      </c>
      <c r="S38" s="75">
        <v>0</v>
      </c>
      <c r="U38" s="74">
        <v>-117.5</v>
      </c>
      <c r="V38" s="75">
        <v>23.04</v>
      </c>
      <c r="W38">
        <v>-42</v>
      </c>
      <c r="X38">
        <v>-8</v>
      </c>
      <c r="Y38">
        <v>-1.5</v>
      </c>
      <c r="Z38">
        <v>23.04</v>
      </c>
      <c r="AA38">
        <v>0</v>
      </c>
      <c r="AB38">
        <v>0</v>
      </c>
      <c r="AC38">
        <v>-66</v>
      </c>
    </row>
    <row r="39" spans="7:29">
      <c r="G39" t="s">
        <v>81</v>
      </c>
      <c r="H39" s="74">
        <v>0</v>
      </c>
      <c r="I39" s="47">
        <v>19.2</v>
      </c>
      <c r="J39" s="47">
        <v>0</v>
      </c>
      <c r="K39" s="47">
        <v>0</v>
      </c>
      <c r="L39" s="47">
        <v>23.03</v>
      </c>
      <c r="M39" s="75">
        <v>0</v>
      </c>
      <c r="N39" s="74">
        <v>-19</v>
      </c>
      <c r="O39" s="47">
        <v>0</v>
      </c>
      <c r="P39" s="47">
        <v>-65</v>
      </c>
      <c r="Q39" s="47">
        <v>0</v>
      </c>
      <c r="R39" s="47">
        <v>0</v>
      </c>
      <c r="S39" s="75">
        <v>0</v>
      </c>
      <c r="U39" s="74">
        <v>-85.5</v>
      </c>
      <c r="V39" s="75">
        <v>42.23</v>
      </c>
      <c r="W39">
        <v>-19</v>
      </c>
      <c r="X39">
        <v>19.2</v>
      </c>
      <c r="Y39">
        <v>-1.5</v>
      </c>
      <c r="Z39">
        <v>23.03</v>
      </c>
      <c r="AA39">
        <v>0</v>
      </c>
      <c r="AB39">
        <v>0</v>
      </c>
      <c r="AC39">
        <v>-65</v>
      </c>
    </row>
    <row r="40" spans="7:29">
      <c r="G40" t="s">
        <v>82</v>
      </c>
      <c r="H40" s="74">
        <v>0</v>
      </c>
      <c r="I40" s="47">
        <v>13.44</v>
      </c>
      <c r="J40" s="47">
        <v>0</v>
      </c>
      <c r="K40" s="47">
        <v>0</v>
      </c>
      <c r="L40" s="47">
        <v>22.07</v>
      </c>
      <c r="M40" s="75">
        <v>0</v>
      </c>
      <c r="N40" s="74">
        <v>-55</v>
      </c>
      <c r="O40" s="47">
        <v>0</v>
      </c>
      <c r="P40" s="47">
        <v>-69</v>
      </c>
      <c r="Q40" s="47">
        <v>0</v>
      </c>
      <c r="R40" s="47">
        <v>0</v>
      </c>
      <c r="S40" s="75">
        <v>0</v>
      </c>
      <c r="U40" s="74">
        <v>-125.5</v>
      </c>
      <c r="V40" s="75">
        <v>35.51</v>
      </c>
      <c r="W40">
        <v>-55</v>
      </c>
      <c r="X40">
        <v>13.44</v>
      </c>
      <c r="Y40">
        <v>-1.5</v>
      </c>
      <c r="Z40">
        <v>22.07</v>
      </c>
      <c r="AA40">
        <v>0</v>
      </c>
      <c r="AB40">
        <v>0</v>
      </c>
      <c r="AC40">
        <v>-69</v>
      </c>
    </row>
    <row r="41" spans="7:29">
      <c r="G41" t="s">
        <v>83</v>
      </c>
      <c r="H41" s="74">
        <v>0</v>
      </c>
      <c r="I41" s="47">
        <v>11.52</v>
      </c>
      <c r="J41" s="47">
        <v>0</v>
      </c>
      <c r="K41" s="47">
        <v>0</v>
      </c>
      <c r="L41" s="47">
        <v>21.69</v>
      </c>
      <c r="M41" s="75">
        <v>0</v>
      </c>
      <c r="N41" s="74">
        <v>-59</v>
      </c>
      <c r="O41" s="47">
        <v>0</v>
      </c>
      <c r="P41" s="47">
        <v>-63</v>
      </c>
      <c r="Q41" s="47">
        <v>0</v>
      </c>
      <c r="R41" s="47">
        <v>0</v>
      </c>
      <c r="S41" s="75">
        <v>0</v>
      </c>
      <c r="U41" s="74">
        <v>-123.5</v>
      </c>
      <c r="V41" s="75">
        <v>33.21</v>
      </c>
      <c r="W41">
        <v>-59</v>
      </c>
      <c r="X41">
        <v>11.52</v>
      </c>
      <c r="Y41">
        <v>-1.5</v>
      </c>
      <c r="Z41">
        <v>21.69</v>
      </c>
      <c r="AA41">
        <v>0</v>
      </c>
      <c r="AB41">
        <v>0</v>
      </c>
      <c r="AC41">
        <v>-63</v>
      </c>
    </row>
    <row r="42" spans="7:29">
      <c r="G42" t="s">
        <v>84</v>
      </c>
      <c r="H42" s="74">
        <v>0</v>
      </c>
      <c r="I42" s="47">
        <v>17.28</v>
      </c>
      <c r="J42" s="47">
        <v>0</v>
      </c>
      <c r="K42" s="47">
        <v>0</v>
      </c>
      <c r="L42" s="47">
        <v>21.11</v>
      </c>
      <c r="M42" s="75">
        <v>0</v>
      </c>
      <c r="N42" s="74">
        <v>-59</v>
      </c>
      <c r="O42" s="47">
        <v>0</v>
      </c>
      <c r="P42" s="47">
        <v>-59</v>
      </c>
      <c r="Q42" s="47">
        <v>0</v>
      </c>
      <c r="R42" s="47">
        <v>0</v>
      </c>
      <c r="S42" s="75">
        <v>0</v>
      </c>
      <c r="U42" s="74">
        <v>-119.5</v>
      </c>
      <c r="V42" s="75">
        <v>38.39</v>
      </c>
      <c r="W42">
        <v>-59</v>
      </c>
      <c r="X42">
        <v>17.28</v>
      </c>
      <c r="Y42">
        <v>-1.5</v>
      </c>
      <c r="Z42">
        <v>21.11</v>
      </c>
      <c r="AA42">
        <v>0</v>
      </c>
      <c r="AB42">
        <v>0</v>
      </c>
      <c r="AC42">
        <v>-59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20.83</v>
      </c>
      <c r="M43" s="75">
        <v>0</v>
      </c>
      <c r="N43" s="74">
        <v>-44</v>
      </c>
      <c r="O43" s="47">
        <v>-30</v>
      </c>
      <c r="P43" s="47">
        <v>-40</v>
      </c>
      <c r="Q43" s="47">
        <v>0</v>
      </c>
      <c r="R43" s="47">
        <v>0</v>
      </c>
      <c r="S43" s="75">
        <v>0</v>
      </c>
      <c r="U43" s="74">
        <v>-115</v>
      </c>
      <c r="V43" s="75">
        <v>20.83</v>
      </c>
      <c r="W43">
        <v>-44</v>
      </c>
      <c r="X43">
        <v>-30</v>
      </c>
      <c r="Y43">
        <v>-1</v>
      </c>
      <c r="Z43">
        <v>20.83</v>
      </c>
      <c r="AA43">
        <v>0</v>
      </c>
      <c r="AB43">
        <v>0</v>
      </c>
      <c r="AC43">
        <v>-40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20.16</v>
      </c>
      <c r="M44" s="75">
        <v>0</v>
      </c>
      <c r="N44" s="74">
        <v>-39</v>
      </c>
      <c r="O44" s="47">
        <v>-27</v>
      </c>
      <c r="P44" s="47">
        <v>-37</v>
      </c>
      <c r="Q44" s="47">
        <v>0</v>
      </c>
      <c r="R44" s="47">
        <v>0</v>
      </c>
      <c r="S44" s="75">
        <v>0</v>
      </c>
      <c r="U44" s="74">
        <v>-104</v>
      </c>
      <c r="V44" s="75">
        <v>20.16</v>
      </c>
      <c r="W44">
        <v>-39</v>
      </c>
      <c r="X44">
        <v>-27</v>
      </c>
      <c r="Y44">
        <v>-1</v>
      </c>
      <c r="Z44">
        <v>20.16</v>
      </c>
      <c r="AA44">
        <v>0</v>
      </c>
      <c r="AB44">
        <v>0</v>
      </c>
      <c r="AC44">
        <v>-37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19.77</v>
      </c>
      <c r="M45" s="75">
        <v>0</v>
      </c>
      <c r="N45" s="74">
        <v>-51</v>
      </c>
      <c r="O45" s="47">
        <v>-42</v>
      </c>
      <c r="P45" s="47">
        <v>-45</v>
      </c>
      <c r="Q45" s="47">
        <v>0</v>
      </c>
      <c r="R45" s="47">
        <v>0</v>
      </c>
      <c r="S45" s="75">
        <v>0</v>
      </c>
      <c r="U45" s="74">
        <v>-139</v>
      </c>
      <c r="V45" s="75">
        <v>19.77</v>
      </c>
      <c r="W45">
        <v>-51</v>
      </c>
      <c r="X45">
        <v>-42</v>
      </c>
      <c r="Y45">
        <v>-1</v>
      </c>
      <c r="Z45">
        <v>19.77</v>
      </c>
      <c r="AA45">
        <v>0</v>
      </c>
      <c r="AB45">
        <v>0</v>
      </c>
      <c r="AC45">
        <v>-45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19.2</v>
      </c>
      <c r="M46" s="75">
        <v>0</v>
      </c>
      <c r="N46" s="74">
        <v>-27</v>
      </c>
      <c r="O46" s="47">
        <v>-44</v>
      </c>
      <c r="P46" s="47">
        <v>-49</v>
      </c>
      <c r="Q46" s="47">
        <v>0</v>
      </c>
      <c r="R46" s="47">
        <v>0</v>
      </c>
      <c r="S46" s="75">
        <v>0</v>
      </c>
      <c r="U46" s="74">
        <v>-121</v>
      </c>
      <c r="V46" s="75">
        <v>19.2</v>
      </c>
      <c r="W46">
        <v>-27</v>
      </c>
      <c r="X46">
        <v>-44</v>
      </c>
      <c r="Y46">
        <v>-1</v>
      </c>
      <c r="Z46">
        <v>19.2</v>
      </c>
      <c r="AA46">
        <v>0</v>
      </c>
      <c r="AB46">
        <v>0</v>
      </c>
      <c r="AC46">
        <v>-49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19.2</v>
      </c>
      <c r="M47" s="75">
        <v>0</v>
      </c>
      <c r="N47" s="74">
        <v>-13</v>
      </c>
      <c r="O47" s="47">
        <v>-60</v>
      </c>
      <c r="P47" s="47">
        <v>-45</v>
      </c>
      <c r="Q47" s="47">
        <v>0</v>
      </c>
      <c r="R47" s="47">
        <v>0</v>
      </c>
      <c r="S47" s="75">
        <v>0</v>
      </c>
      <c r="U47" s="74">
        <v>-119</v>
      </c>
      <c r="V47" s="75">
        <v>19.2</v>
      </c>
      <c r="W47">
        <v>-13</v>
      </c>
      <c r="X47">
        <v>-60</v>
      </c>
      <c r="Y47">
        <v>-1</v>
      </c>
      <c r="Z47">
        <v>19.2</v>
      </c>
      <c r="AA47">
        <v>0</v>
      </c>
      <c r="AB47">
        <v>0</v>
      </c>
      <c r="AC47">
        <v>-45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19.2</v>
      </c>
      <c r="M48" s="75">
        <v>0</v>
      </c>
      <c r="N48" s="74">
        <v>-17</v>
      </c>
      <c r="O48" s="47">
        <v>-61</v>
      </c>
      <c r="P48" s="47">
        <v>-48</v>
      </c>
      <c r="Q48" s="47">
        <v>0</v>
      </c>
      <c r="R48" s="47">
        <v>0</v>
      </c>
      <c r="S48" s="75">
        <v>0</v>
      </c>
      <c r="U48" s="74">
        <v>-127</v>
      </c>
      <c r="V48" s="75">
        <v>19.2</v>
      </c>
      <c r="W48">
        <v>-17</v>
      </c>
      <c r="X48">
        <v>-61</v>
      </c>
      <c r="Y48">
        <v>-1</v>
      </c>
      <c r="Z48">
        <v>19.2</v>
      </c>
      <c r="AA48">
        <v>0</v>
      </c>
      <c r="AB48">
        <v>0</v>
      </c>
      <c r="AC48">
        <v>-48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19.2</v>
      </c>
      <c r="M49" s="75">
        <v>0</v>
      </c>
      <c r="N49" s="74">
        <v>-27</v>
      </c>
      <c r="O49" s="47">
        <v>-71</v>
      </c>
      <c r="P49" s="47">
        <v>-55</v>
      </c>
      <c r="Q49" s="47">
        <v>0</v>
      </c>
      <c r="R49" s="47">
        <v>0</v>
      </c>
      <c r="S49" s="75">
        <v>0</v>
      </c>
      <c r="U49" s="74">
        <v>-154</v>
      </c>
      <c r="V49" s="75">
        <v>19.2</v>
      </c>
      <c r="W49">
        <v>-27</v>
      </c>
      <c r="X49">
        <v>-71</v>
      </c>
      <c r="Y49">
        <v>-1</v>
      </c>
      <c r="Z49">
        <v>19.2</v>
      </c>
      <c r="AA49">
        <v>0</v>
      </c>
      <c r="AB49">
        <v>0</v>
      </c>
      <c r="AC49">
        <v>-55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19</v>
      </c>
      <c r="M50" s="75">
        <v>0</v>
      </c>
      <c r="N50" s="74">
        <v>-28</v>
      </c>
      <c r="O50" s="47">
        <v>-69</v>
      </c>
      <c r="P50" s="47">
        <v>-55</v>
      </c>
      <c r="Q50" s="47">
        <v>0</v>
      </c>
      <c r="R50" s="47">
        <v>0</v>
      </c>
      <c r="S50" s="75">
        <v>0</v>
      </c>
      <c r="U50" s="74">
        <v>-153</v>
      </c>
      <c r="V50" s="75">
        <v>19</v>
      </c>
      <c r="W50">
        <v>-28</v>
      </c>
      <c r="X50">
        <v>-69</v>
      </c>
      <c r="Y50">
        <v>-1</v>
      </c>
      <c r="Z50">
        <v>19</v>
      </c>
      <c r="AA50">
        <v>0</v>
      </c>
      <c r="AB50">
        <v>0</v>
      </c>
      <c r="AC50">
        <v>-55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18.809999999999999</v>
      </c>
      <c r="M51" s="75">
        <v>0</v>
      </c>
      <c r="N51" s="74">
        <v>-45</v>
      </c>
      <c r="O51" s="47">
        <v>-78</v>
      </c>
      <c r="P51" s="47">
        <v>-65</v>
      </c>
      <c r="Q51" s="47">
        <v>0</v>
      </c>
      <c r="R51" s="47">
        <v>0</v>
      </c>
      <c r="S51" s="75">
        <v>0</v>
      </c>
      <c r="U51" s="74">
        <v>-189</v>
      </c>
      <c r="V51" s="75">
        <v>18.809999999999999</v>
      </c>
      <c r="W51">
        <v>-45</v>
      </c>
      <c r="X51">
        <v>-78</v>
      </c>
      <c r="Y51">
        <v>-1</v>
      </c>
      <c r="Z51">
        <v>18.809999999999999</v>
      </c>
      <c r="AA51">
        <v>0</v>
      </c>
      <c r="AB51">
        <v>0</v>
      </c>
      <c r="AC51">
        <v>-65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14.4</v>
      </c>
      <c r="M52" s="75">
        <v>0</v>
      </c>
      <c r="N52" s="74">
        <v>-57</v>
      </c>
      <c r="O52" s="47">
        <v>-76</v>
      </c>
      <c r="P52" s="47">
        <v>-65</v>
      </c>
      <c r="Q52" s="47">
        <v>0</v>
      </c>
      <c r="R52" s="47">
        <v>0</v>
      </c>
      <c r="S52" s="75">
        <v>0</v>
      </c>
      <c r="U52" s="74">
        <v>-199</v>
      </c>
      <c r="V52" s="75">
        <v>14.4</v>
      </c>
      <c r="W52">
        <v>-57</v>
      </c>
      <c r="X52">
        <v>-76</v>
      </c>
      <c r="Y52">
        <v>-1</v>
      </c>
      <c r="Z52">
        <v>14.4</v>
      </c>
      <c r="AA52">
        <v>0</v>
      </c>
      <c r="AB52">
        <v>0</v>
      </c>
      <c r="AC52">
        <v>-65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14.4</v>
      </c>
      <c r="M53" s="75">
        <v>0</v>
      </c>
      <c r="N53" s="74">
        <v>-26</v>
      </c>
      <c r="O53" s="47">
        <v>-90</v>
      </c>
      <c r="P53" s="47">
        <v>-80</v>
      </c>
      <c r="Q53" s="47">
        <v>0</v>
      </c>
      <c r="R53" s="47">
        <v>0</v>
      </c>
      <c r="S53" s="75">
        <v>0</v>
      </c>
      <c r="U53" s="74">
        <v>-197</v>
      </c>
      <c r="V53" s="75">
        <v>14.4</v>
      </c>
      <c r="W53">
        <v>-26</v>
      </c>
      <c r="X53">
        <v>-90</v>
      </c>
      <c r="Y53">
        <v>-1</v>
      </c>
      <c r="Z53">
        <v>14.4</v>
      </c>
      <c r="AA53">
        <v>0</v>
      </c>
      <c r="AB53">
        <v>0</v>
      </c>
      <c r="AC53">
        <v>-80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14.4</v>
      </c>
      <c r="M54" s="75">
        <v>0</v>
      </c>
      <c r="N54" s="74">
        <v>-35</v>
      </c>
      <c r="O54" s="47">
        <v>-57</v>
      </c>
      <c r="P54" s="47">
        <v>-50</v>
      </c>
      <c r="Q54" s="47">
        <v>0</v>
      </c>
      <c r="R54" s="47">
        <v>0</v>
      </c>
      <c r="S54" s="75">
        <v>0</v>
      </c>
      <c r="U54" s="74">
        <v>-143</v>
      </c>
      <c r="V54" s="75">
        <v>14.4</v>
      </c>
      <c r="W54">
        <v>-35</v>
      </c>
      <c r="X54">
        <v>-57</v>
      </c>
      <c r="Y54">
        <v>-1</v>
      </c>
      <c r="Z54">
        <v>14.4</v>
      </c>
      <c r="AA54">
        <v>0</v>
      </c>
      <c r="AB54">
        <v>0</v>
      </c>
      <c r="AC54">
        <v>-50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15.93</v>
      </c>
      <c r="M55" s="75">
        <v>0</v>
      </c>
      <c r="N55" s="74">
        <v>-66</v>
      </c>
      <c r="O55" s="47">
        <v>-45</v>
      </c>
      <c r="P55" s="47">
        <v>-80</v>
      </c>
      <c r="Q55" s="47">
        <v>0</v>
      </c>
      <c r="R55" s="47">
        <v>0</v>
      </c>
      <c r="S55" s="75">
        <v>0</v>
      </c>
      <c r="U55" s="74">
        <v>-192</v>
      </c>
      <c r="V55" s="75">
        <v>15.93</v>
      </c>
      <c r="W55">
        <v>-66</v>
      </c>
      <c r="X55">
        <v>-45</v>
      </c>
      <c r="Y55">
        <v>-1</v>
      </c>
      <c r="Z55">
        <v>15.93</v>
      </c>
      <c r="AA55">
        <v>0</v>
      </c>
      <c r="AB55">
        <v>0</v>
      </c>
      <c r="AC55">
        <v>-80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15.36</v>
      </c>
      <c r="M56" s="75">
        <v>0</v>
      </c>
      <c r="N56" s="74">
        <v>-95</v>
      </c>
      <c r="O56" s="47">
        <v>-29</v>
      </c>
      <c r="P56" s="47">
        <v>-110</v>
      </c>
      <c r="Q56" s="47">
        <v>0</v>
      </c>
      <c r="R56" s="47">
        <v>0</v>
      </c>
      <c r="S56" s="75">
        <v>0</v>
      </c>
      <c r="U56" s="74">
        <v>-235</v>
      </c>
      <c r="V56" s="75">
        <v>15.36</v>
      </c>
      <c r="W56">
        <v>-95</v>
      </c>
      <c r="X56">
        <v>-29</v>
      </c>
      <c r="Y56">
        <v>-1</v>
      </c>
      <c r="Z56">
        <v>15.36</v>
      </c>
      <c r="AA56">
        <v>0</v>
      </c>
      <c r="AB56">
        <v>0</v>
      </c>
      <c r="AC56">
        <v>-110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14.4</v>
      </c>
      <c r="M57" s="75">
        <v>0</v>
      </c>
      <c r="N57" s="74">
        <v>-89</v>
      </c>
      <c r="O57" s="47">
        <v>-34</v>
      </c>
      <c r="P57" s="47">
        <v>-104</v>
      </c>
      <c r="Q57" s="47">
        <v>0</v>
      </c>
      <c r="R57" s="47">
        <v>0</v>
      </c>
      <c r="S57" s="75">
        <v>0</v>
      </c>
      <c r="U57" s="74">
        <v>-228</v>
      </c>
      <c r="V57" s="75">
        <v>14.4</v>
      </c>
      <c r="W57">
        <v>-89</v>
      </c>
      <c r="X57">
        <v>-34</v>
      </c>
      <c r="Y57">
        <v>-1</v>
      </c>
      <c r="Z57">
        <v>14.4</v>
      </c>
      <c r="AA57">
        <v>0</v>
      </c>
      <c r="AB57">
        <v>0</v>
      </c>
      <c r="AC57">
        <v>-104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13.82</v>
      </c>
      <c r="M58" s="75">
        <v>0</v>
      </c>
      <c r="N58" s="74">
        <v>-81</v>
      </c>
      <c r="O58" s="47">
        <v>-35</v>
      </c>
      <c r="P58" s="47">
        <v>-138</v>
      </c>
      <c r="Q58" s="47">
        <v>0</v>
      </c>
      <c r="R58" s="47">
        <v>0</v>
      </c>
      <c r="S58" s="75">
        <v>0</v>
      </c>
      <c r="U58" s="74">
        <v>-255</v>
      </c>
      <c r="V58" s="75">
        <v>13.82</v>
      </c>
      <c r="W58">
        <v>-81</v>
      </c>
      <c r="X58">
        <v>-35</v>
      </c>
      <c r="Y58">
        <v>-1</v>
      </c>
      <c r="Z58">
        <v>13.82</v>
      </c>
      <c r="AA58">
        <v>0</v>
      </c>
      <c r="AB58">
        <v>0</v>
      </c>
      <c r="AC58">
        <v>-138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13.15</v>
      </c>
      <c r="M59" s="75">
        <v>0</v>
      </c>
      <c r="N59" s="74">
        <v>-74</v>
      </c>
      <c r="O59" s="47">
        <v>-40</v>
      </c>
      <c r="P59" s="47">
        <v>-82</v>
      </c>
      <c r="Q59" s="47">
        <v>0</v>
      </c>
      <c r="R59" s="47">
        <v>0</v>
      </c>
      <c r="S59" s="75">
        <v>0</v>
      </c>
      <c r="U59" s="74">
        <v>-197</v>
      </c>
      <c r="V59" s="75">
        <v>13.15</v>
      </c>
      <c r="W59">
        <v>-74</v>
      </c>
      <c r="X59">
        <v>-40</v>
      </c>
      <c r="Y59">
        <v>-1</v>
      </c>
      <c r="Z59">
        <v>13.15</v>
      </c>
      <c r="AA59">
        <v>0</v>
      </c>
      <c r="AB59">
        <v>0</v>
      </c>
      <c r="AC59">
        <v>-82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12.96</v>
      </c>
      <c r="M60" s="75">
        <v>0</v>
      </c>
      <c r="N60" s="74">
        <v>-78</v>
      </c>
      <c r="O60" s="47">
        <v>-41</v>
      </c>
      <c r="P60" s="47">
        <v>-85</v>
      </c>
      <c r="Q60" s="47">
        <v>0</v>
      </c>
      <c r="R60" s="47">
        <v>0</v>
      </c>
      <c r="S60" s="75">
        <v>0</v>
      </c>
      <c r="U60" s="74">
        <v>-205</v>
      </c>
      <c r="V60" s="75">
        <v>12.96</v>
      </c>
      <c r="W60">
        <v>-78</v>
      </c>
      <c r="X60">
        <v>-41</v>
      </c>
      <c r="Y60">
        <v>-1</v>
      </c>
      <c r="Z60">
        <v>12.96</v>
      </c>
      <c r="AA60">
        <v>0</v>
      </c>
      <c r="AB60">
        <v>0</v>
      </c>
      <c r="AC60">
        <v>-85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12.86</v>
      </c>
      <c r="M61" s="75">
        <v>0</v>
      </c>
      <c r="N61" s="74">
        <v>-85</v>
      </c>
      <c r="O61" s="47">
        <v>-38</v>
      </c>
      <c r="P61" s="47">
        <v>-72</v>
      </c>
      <c r="Q61" s="47">
        <v>0</v>
      </c>
      <c r="R61" s="47">
        <v>0</v>
      </c>
      <c r="S61" s="75">
        <v>0</v>
      </c>
      <c r="U61" s="74">
        <v>-196</v>
      </c>
      <c r="V61" s="75">
        <v>12.86</v>
      </c>
      <c r="W61">
        <v>-85</v>
      </c>
      <c r="X61">
        <v>-38</v>
      </c>
      <c r="Y61">
        <v>-1</v>
      </c>
      <c r="Z61">
        <v>12.86</v>
      </c>
      <c r="AA61">
        <v>0</v>
      </c>
      <c r="AB61">
        <v>0</v>
      </c>
      <c r="AC61">
        <v>-72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11.23</v>
      </c>
      <c r="M62" s="75">
        <v>0</v>
      </c>
      <c r="N62" s="74">
        <v>-94</v>
      </c>
      <c r="O62" s="47">
        <v>-38</v>
      </c>
      <c r="P62" s="47">
        <v>-76</v>
      </c>
      <c r="Q62" s="47">
        <v>0</v>
      </c>
      <c r="R62" s="47">
        <v>0</v>
      </c>
      <c r="S62" s="75">
        <v>0</v>
      </c>
      <c r="U62" s="74">
        <v>-209</v>
      </c>
      <c r="V62" s="75">
        <v>11.23</v>
      </c>
      <c r="W62">
        <v>-94</v>
      </c>
      <c r="X62">
        <v>-38</v>
      </c>
      <c r="Y62">
        <v>-1</v>
      </c>
      <c r="Z62">
        <v>11.23</v>
      </c>
      <c r="AA62">
        <v>0</v>
      </c>
      <c r="AB62">
        <v>0</v>
      </c>
      <c r="AC62">
        <v>-76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11.04</v>
      </c>
      <c r="M63" s="75">
        <v>0</v>
      </c>
      <c r="N63" s="74">
        <v>-83</v>
      </c>
      <c r="O63" s="47">
        <v>-80</v>
      </c>
      <c r="P63" s="47">
        <v>-120</v>
      </c>
      <c r="Q63" s="47">
        <v>0</v>
      </c>
      <c r="R63" s="47">
        <v>0</v>
      </c>
      <c r="S63" s="75">
        <v>0</v>
      </c>
      <c r="U63" s="74">
        <v>-284</v>
      </c>
      <c r="V63" s="75">
        <v>11.04</v>
      </c>
      <c r="W63">
        <v>-83</v>
      </c>
      <c r="X63">
        <v>-80</v>
      </c>
      <c r="Y63">
        <v>-1</v>
      </c>
      <c r="Z63">
        <v>11.04</v>
      </c>
      <c r="AA63">
        <v>0</v>
      </c>
      <c r="AB63">
        <v>0</v>
      </c>
      <c r="AC63">
        <v>-120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12.19</v>
      </c>
      <c r="M64" s="75">
        <v>0</v>
      </c>
      <c r="N64" s="74">
        <v>-59</v>
      </c>
      <c r="O64" s="47">
        <v>-82</v>
      </c>
      <c r="P64" s="47">
        <v>-125</v>
      </c>
      <c r="Q64" s="47">
        <v>0</v>
      </c>
      <c r="R64" s="47">
        <v>0</v>
      </c>
      <c r="S64" s="75">
        <v>0</v>
      </c>
      <c r="U64" s="74">
        <v>-267</v>
      </c>
      <c r="V64" s="75">
        <v>12.19</v>
      </c>
      <c r="W64">
        <v>-59</v>
      </c>
      <c r="X64">
        <v>-82</v>
      </c>
      <c r="Y64">
        <v>-1</v>
      </c>
      <c r="Z64">
        <v>12.19</v>
      </c>
      <c r="AA64">
        <v>0</v>
      </c>
      <c r="AB64">
        <v>0</v>
      </c>
      <c r="AC64">
        <v>-125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12.19</v>
      </c>
      <c r="M65" s="75">
        <v>0</v>
      </c>
      <c r="N65" s="74">
        <v>-71</v>
      </c>
      <c r="O65" s="47">
        <v>-102</v>
      </c>
      <c r="P65" s="47">
        <v>-134</v>
      </c>
      <c r="Q65" s="47">
        <v>0</v>
      </c>
      <c r="R65" s="47">
        <v>0</v>
      </c>
      <c r="S65" s="75">
        <v>0</v>
      </c>
      <c r="U65" s="74">
        <v>-308</v>
      </c>
      <c r="V65" s="75">
        <v>12.19</v>
      </c>
      <c r="W65">
        <v>-71</v>
      </c>
      <c r="X65">
        <v>-102</v>
      </c>
      <c r="Y65">
        <v>-1</v>
      </c>
      <c r="Z65">
        <v>12.19</v>
      </c>
      <c r="AA65">
        <v>0</v>
      </c>
      <c r="AB65">
        <v>0</v>
      </c>
      <c r="AC65">
        <v>-134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12.77</v>
      </c>
      <c r="M66" s="75">
        <v>0</v>
      </c>
      <c r="N66" s="74">
        <v>-83</v>
      </c>
      <c r="O66" s="47">
        <v>-63</v>
      </c>
      <c r="P66" s="47">
        <v>-136</v>
      </c>
      <c r="Q66" s="47">
        <v>0</v>
      </c>
      <c r="R66" s="47">
        <v>0</v>
      </c>
      <c r="S66" s="75">
        <v>0</v>
      </c>
      <c r="U66" s="74">
        <v>-283</v>
      </c>
      <c r="V66" s="75">
        <v>12.77</v>
      </c>
      <c r="W66">
        <v>-83</v>
      </c>
      <c r="X66">
        <v>-63</v>
      </c>
      <c r="Y66">
        <v>-1</v>
      </c>
      <c r="Z66">
        <v>12.77</v>
      </c>
      <c r="AA66">
        <v>0</v>
      </c>
      <c r="AB66">
        <v>0</v>
      </c>
      <c r="AC66">
        <v>-136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13.15</v>
      </c>
      <c r="M67" s="75">
        <v>0</v>
      </c>
      <c r="N67" s="74">
        <v>-103</v>
      </c>
      <c r="O67" s="47">
        <v>-57</v>
      </c>
      <c r="P67" s="47">
        <v>-108</v>
      </c>
      <c r="Q67" s="47">
        <v>0</v>
      </c>
      <c r="R67" s="47">
        <v>0</v>
      </c>
      <c r="S67" s="75">
        <v>0</v>
      </c>
      <c r="U67" s="74">
        <v>-269</v>
      </c>
      <c r="V67" s="75">
        <v>13.15</v>
      </c>
      <c r="W67">
        <v>-103</v>
      </c>
      <c r="X67">
        <v>-57</v>
      </c>
      <c r="Y67">
        <v>-1</v>
      </c>
      <c r="Z67">
        <v>13.15</v>
      </c>
      <c r="AA67">
        <v>0</v>
      </c>
      <c r="AB67">
        <v>0</v>
      </c>
      <c r="AC67">
        <v>-108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13.15</v>
      </c>
      <c r="M68" s="75">
        <v>0</v>
      </c>
      <c r="N68" s="74">
        <v>-89</v>
      </c>
      <c r="O68" s="47">
        <v>-47</v>
      </c>
      <c r="P68" s="47">
        <v>-105</v>
      </c>
      <c r="Q68" s="47">
        <v>0</v>
      </c>
      <c r="R68" s="47">
        <v>0</v>
      </c>
      <c r="S68" s="75">
        <v>0</v>
      </c>
      <c r="U68" s="74">
        <v>-242</v>
      </c>
      <c r="V68" s="75">
        <v>13.15</v>
      </c>
      <c r="W68">
        <v>-89</v>
      </c>
      <c r="X68">
        <v>-47</v>
      </c>
      <c r="Y68">
        <v>-1</v>
      </c>
      <c r="Z68">
        <v>13.15</v>
      </c>
      <c r="AA68">
        <v>0</v>
      </c>
      <c r="AB68">
        <v>0</v>
      </c>
      <c r="AC68">
        <v>-105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14.4</v>
      </c>
      <c r="M69" s="75">
        <v>0</v>
      </c>
      <c r="N69" s="74">
        <v>-78</v>
      </c>
      <c r="O69" s="47">
        <v>-59</v>
      </c>
      <c r="P69" s="47">
        <v>-75</v>
      </c>
      <c r="Q69" s="47">
        <v>0</v>
      </c>
      <c r="R69" s="47">
        <v>0</v>
      </c>
      <c r="S69" s="75">
        <v>0</v>
      </c>
      <c r="U69" s="74">
        <v>-213</v>
      </c>
      <c r="V69" s="75">
        <v>14.4</v>
      </c>
      <c r="W69">
        <v>-78</v>
      </c>
      <c r="X69">
        <v>-59</v>
      </c>
      <c r="Y69">
        <v>-1</v>
      </c>
      <c r="Z69">
        <v>14.4</v>
      </c>
      <c r="AA69">
        <v>0</v>
      </c>
      <c r="AB69">
        <v>0</v>
      </c>
      <c r="AC69">
        <v>-75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15.36</v>
      </c>
      <c r="M70" s="75">
        <v>0</v>
      </c>
      <c r="N70" s="74">
        <v>-89</v>
      </c>
      <c r="O70" s="47">
        <v>-113</v>
      </c>
      <c r="P70" s="47">
        <v>-65</v>
      </c>
      <c r="Q70" s="47">
        <v>0</v>
      </c>
      <c r="R70" s="47">
        <v>0</v>
      </c>
      <c r="S70" s="75">
        <v>0</v>
      </c>
      <c r="U70" s="74">
        <v>-268</v>
      </c>
      <c r="V70" s="75">
        <v>15.36</v>
      </c>
      <c r="W70">
        <v>-89</v>
      </c>
      <c r="X70">
        <v>-113</v>
      </c>
      <c r="Y70">
        <v>-1</v>
      </c>
      <c r="Z70">
        <v>15.36</v>
      </c>
      <c r="AA70">
        <v>0</v>
      </c>
      <c r="AB70">
        <v>0</v>
      </c>
      <c r="AC70">
        <v>-65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15.36</v>
      </c>
      <c r="M71" s="75">
        <v>0</v>
      </c>
      <c r="N71" s="74">
        <v>-135</v>
      </c>
      <c r="O71" s="47">
        <v>-124</v>
      </c>
      <c r="P71" s="47">
        <v>-50</v>
      </c>
      <c r="Q71" s="47">
        <v>0</v>
      </c>
      <c r="R71" s="47">
        <v>0</v>
      </c>
      <c r="S71" s="75">
        <v>0</v>
      </c>
      <c r="U71" s="74">
        <v>-310</v>
      </c>
      <c r="V71" s="75">
        <v>15.36</v>
      </c>
      <c r="W71">
        <v>-135</v>
      </c>
      <c r="X71">
        <v>-124</v>
      </c>
      <c r="Y71">
        <v>-1</v>
      </c>
      <c r="Z71">
        <v>15.36</v>
      </c>
      <c r="AA71">
        <v>0</v>
      </c>
      <c r="AB71">
        <v>0</v>
      </c>
      <c r="AC71">
        <v>-50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15.84</v>
      </c>
      <c r="M72" s="75">
        <v>0</v>
      </c>
      <c r="N72" s="74">
        <v>-148</v>
      </c>
      <c r="O72" s="47">
        <v>-124</v>
      </c>
      <c r="P72" s="47">
        <v>-60</v>
      </c>
      <c r="Q72" s="47">
        <v>0</v>
      </c>
      <c r="R72" s="47">
        <v>0</v>
      </c>
      <c r="S72" s="75">
        <v>0</v>
      </c>
      <c r="U72" s="74">
        <v>-333</v>
      </c>
      <c r="V72" s="75">
        <v>15.84</v>
      </c>
      <c r="W72">
        <v>-148</v>
      </c>
      <c r="X72">
        <v>-124</v>
      </c>
      <c r="Y72">
        <v>-1</v>
      </c>
      <c r="Z72">
        <v>15.84</v>
      </c>
      <c r="AA72">
        <v>0</v>
      </c>
      <c r="AB72">
        <v>0</v>
      </c>
      <c r="AC72">
        <v>-60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15.84</v>
      </c>
      <c r="M73" s="75">
        <v>0</v>
      </c>
      <c r="N73" s="74">
        <v>-53</v>
      </c>
      <c r="O73" s="47">
        <v>-118</v>
      </c>
      <c r="P73" s="47">
        <v>-170</v>
      </c>
      <c r="Q73" s="47">
        <v>0</v>
      </c>
      <c r="R73" s="47">
        <v>0</v>
      </c>
      <c r="S73" s="75">
        <v>0</v>
      </c>
      <c r="U73" s="74">
        <v>-342</v>
      </c>
      <c r="V73" s="75">
        <v>15.84</v>
      </c>
      <c r="W73">
        <v>-53</v>
      </c>
      <c r="X73">
        <v>-118</v>
      </c>
      <c r="Y73">
        <v>-1</v>
      </c>
      <c r="Z73">
        <v>15.84</v>
      </c>
      <c r="AA73">
        <v>0</v>
      </c>
      <c r="AB73">
        <v>0</v>
      </c>
      <c r="AC73">
        <v>-170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15.84</v>
      </c>
      <c r="M74" s="75">
        <v>0</v>
      </c>
      <c r="N74" s="74">
        <v>-46</v>
      </c>
      <c r="O74" s="47">
        <v>-220</v>
      </c>
      <c r="P74" s="47">
        <v>-58</v>
      </c>
      <c r="Q74" s="47">
        <v>0</v>
      </c>
      <c r="R74" s="47">
        <v>0</v>
      </c>
      <c r="S74" s="75">
        <v>0</v>
      </c>
      <c r="U74" s="74">
        <v>-325</v>
      </c>
      <c r="V74" s="75">
        <v>15.84</v>
      </c>
      <c r="W74">
        <v>-46</v>
      </c>
      <c r="X74">
        <v>-220</v>
      </c>
      <c r="Y74">
        <v>-1</v>
      </c>
      <c r="Z74">
        <v>15.84</v>
      </c>
      <c r="AA74">
        <v>0</v>
      </c>
      <c r="AB74">
        <v>0</v>
      </c>
      <c r="AC74">
        <v>-58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16.32</v>
      </c>
      <c r="M75" s="75">
        <v>0</v>
      </c>
      <c r="N75" s="74">
        <v>-44</v>
      </c>
      <c r="O75" s="47">
        <v>-126</v>
      </c>
      <c r="P75" s="47">
        <v>-90</v>
      </c>
      <c r="Q75" s="47">
        <v>0</v>
      </c>
      <c r="R75" s="47">
        <v>0</v>
      </c>
      <c r="S75" s="75">
        <v>0</v>
      </c>
      <c r="U75" s="74">
        <v>-261</v>
      </c>
      <c r="V75" s="75">
        <v>16.32</v>
      </c>
      <c r="W75">
        <v>-44</v>
      </c>
      <c r="X75">
        <v>-126</v>
      </c>
      <c r="Y75">
        <v>-1</v>
      </c>
      <c r="Z75">
        <v>16.32</v>
      </c>
      <c r="AA75">
        <v>0</v>
      </c>
      <c r="AB75">
        <v>0</v>
      </c>
      <c r="AC75">
        <v>-90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16.32</v>
      </c>
      <c r="M76" s="75">
        <v>0</v>
      </c>
      <c r="N76" s="74">
        <v>-44</v>
      </c>
      <c r="O76" s="47">
        <v>-137</v>
      </c>
      <c r="P76" s="47">
        <v>-110</v>
      </c>
      <c r="Q76" s="47">
        <v>0</v>
      </c>
      <c r="R76" s="47">
        <v>0</v>
      </c>
      <c r="S76" s="75">
        <v>0</v>
      </c>
      <c r="U76" s="74">
        <v>-292</v>
      </c>
      <c r="V76" s="75">
        <v>16.32</v>
      </c>
      <c r="W76">
        <v>-44</v>
      </c>
      <c r="X76">
        <v>-137</v>
      </c>
      <c r="Y76">
        <v>-1</v>
      </c>
      <c r="Z76">
        <v>16.32</v>
      </c>
      <c r="AA76">
        <v>0</v>
      </c>
      <c r="AB76">
        <v>0</v>
      </c>
      <c r="AC76">
        <v>-110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15.03</v>
      </c>
      <c r="M77" s="75">
        <v>4.5999999999999996</v>
      </c>
      <c r="N77" s="74">
        <v>-72</v>
      </c>
      <c r="O77" s="47">
        <v>-142</v>
      </c>
      <c r="P77" s="47">
        <v>-138</v>
      </c>
      <c r="Q77" s="47">
        <v>0</v>
      </c>
      <c r="R77" s="47">
        <v>0</v>
      </c>
      <c r="S77" s="75">
        <v>0</v>
      </c>
      <c r="U77" s="74">
        <v>-353</v>
      </c>
      <c r="V77" s="75">
        <v>19.63</v>
      </c>
      <c r="W77">
        <v>-72</v>
      </c>
      <c r="X77">
        <v>-142</v>
      </c>
      <c r="Y77">
        <v>-1</v>
      </c>
      <c r="Z77">
        <v>15.03</v>
      </c>
      <c r="AA77">
        <v>0</v>
      </c>
      <c r="AB77">
        <v>4.5999999999999996</v>
      </c>
      <c r="AC77">
        <v>-138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8.9700000000000006</v>
      </c>
      <c r="M78" s="75">
        <v>2.52</v>
      </c>
      <c r="N78" s="74">
        <v>-49</v>
      </c>
      <c r="O78" s="47">
        <v>-144</v>
      </c>
      <c r="P78" s="47">
        <v>-115</v>
      </c>
      <c r="Q78" s="47">
        <v>0</v>
      </c>
      <c r="R78" s="47">
        <v>0</v>
      </c>
      <c r="S78" s="75">
        <v>0</v>
      </c>
      <c r="U78" s="74">
        <v>-309</v>
      </c>
      <c r="V78" s="75">
        <v>11.49</v>
      </c>
      <c r="W78">
        <v>-49</v>
      </c>
      <c r="X78">
        <v>-144</v>
      </c>
      <c r="Y78">
        <v>-1</v>
      </c>
      <c r="Z78">
        <v>8.9700000000000006</v>
      </c>
      <c r="AA78">
        <v>0</v>
      </c>
      <c r="AB78">
        <v>2.52</v>
      </c>
      <c r="AC78">
        <v>-115</v>
      </c>
    </row>
    <row r="79" spans="7:29">
      <c r="G79" t="s">
        <v>121</v>
      </c>
      <c r="H79" s="74">
        <v>10.039999999999999</v>
      </c>
      <c r="I79" s="47">
        <v>0</v>
      </c>
      <c r="J79" s="47">
        <v>0</v>
      </c>
      <c r="K79" s="47">
        <v>0</v>
      </c>
      <c r="L79" s="47">
        <v>3.99</v>
      </c>
      <c r="M79" s="75">
        <v>0.65</v>
      </c>
      <c r="N79" s="74">
        <v>0</v>
      </c>
      <c r="O79" s="47">
        <v>-131</v>
      </c>
      <c r="P79" s="47">
        <v>-87</v>
      </c>
      <c r="Q79" s="47">
        <v>0</v>
      </c>
      <c r="R79" s="47">
        <v>0</v>
      </c>
      <c r="S79" s="75">
        <v>0</v>
      </c>
      <c r="U79" s="74">
        <v>-219</v>
      </c>
      <c r="V79" s="75">
        <v>14.68</v>
      </c>
      <c r="W79">
        <v>10.039999999999999</v>
      </c>
      <c r="X79">
        <v>-131</v>
      </c>
      <c r="Y79">
        <v>-1</v>
      </c>
      <c r="Z79">
        <v>3.99</v>
      </c>
      <c r="AA79">
        <v>0</v>
      </c>
      <c r="AB79">
        <v>0.65</v>
      </c>
      <c r="AC79">
        <v>-87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4.76</v>
      </c>
      <c r="M80" s="75">
        <v>1.54</v>
      </c>
      <c r="N80" s="74">
        <v>0</v>
      </c>
      <c r="O80" s="47">
        <v>-149</v>
      </c>
      <c r="P80" s="47">
        <v>-82</v>
      </c>
      <c r="Q80" s="47">
        <v>0</v>
      </c>
      <c r="R80" s="47">
        <v>0</v>
      </c>
      <c r="S80" s="75">
        <v>0</v>
      </c>
      <c r="U80" s="74">
        <v>-232</v>
      </c>
      <c r="V80" s="75">
        <v>6.3</v>
      </c>
      <c r="W80">
        <v>0</v>
      </c>
      <c r="X80">
        <v>-149</v>
      </c>
      <c r="Y80">
        <v>-1</v>
      </c>
      <c r="Z80">
        <v>4.76</v>
      </c>
      <c r="AA80">
        <v>0</v>
      </c>
      <c r="AB80">
        <v>1.54</v>
      </c>
      <c r="AC80">
        <v>-82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9.09</v>
      </c>
      <c r="M81" s="75">
        <v>2.0699999999999998</v>
      </c>
      <c r="N81" s="74">
        <v>-85</v>
      </c>
      <c r="O81" s="47">
        <v>-170</v>
      </c>
      <c r="P81" s="47">
        <v>-112</v>
      </c>
      <c r="Q81" s="47">
        <v>0</v>
      </c>
      <c r="R81" s="47">
        <v>0</v>
      </c>
      <c r="S81" s="75">
        <v>0</v>
      </c>
      <c r="U81" s="74">
        <v>-368</v>
      </c>
      <c r="V81" s="75">
        <v>11.16</v>
      </c>
      <c r="W81">
        <v>-85</v>
      </c>
      <c r="X81">
        <v>-170</v>
      </c>
      <c r="Y81">
        <v>-1</v>
      </c>
      <c r="Z81">
        <v>9.09</v>
      </c>
      <c r="AA81">
        <v>0</v>
      </c>
      <c r="AB81">
        <v>2.0699999999999998</v>
      </c>
      <c r="AC81">
        <v>-112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11.9</v>
      </c>
      <c r="M82" s="75">
        <v>3.57</v>
      </c>
      <c r="N82" s="74">
        <v>-44</v>
      </c>
      <c r="O82" s="47">
        <v>-172</v>
      </c>
      <c r="P82" s="47">
        <v>-119</v>
      </c>
      <c r="Q82" s="47">
        <v>0</v>
      </c>
      <c r="R82" s="47">
        <v>0</v>
      </c>
      <c r="S82" s="75">
        <v>0</v>
      </c>
      <c r="U82" s="74">
        <v>-336</v>
      </c>
      <c r="V82" s="75">
        <v>15.47</v>
      </c>
      <c r="W82">
        <v>-44</v>
      </c>
      <c r="X82">
        <v>-172</v>
      </c>
      <c r="Y82">
        <v>-1</v>
      </c>
      <c r="Z82">
        <v>11.9</v>
      </c>
      <c r="AA82">
        <v>0</v>
      </c>
      <c r="AB82">
        <v>3.57</v>
      </c>
      <c r="AC82">
        <v>-119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18.72</v>
      </c>
      <c r="M83" s="75">
        <v>5.73</v>
      </c>
      <c r="N83" s="74">
        <v>-67</v>
      </c>
      <c r="O83" s="47">
        <v>-90</v>
      </c>
      <c r="P83" s="47">
        <v>-137</v>
      </c>
      <c r="Q83" s="47">
        <v>0</v>
      </c>
      <c r="R83" s="47">
        <v>0</v>
      </c>
      <c r="S83" s="75">
        <v>0</v>
      </c>
      <c r="U83" s="74">
        <v>-295</v>
      </c>
      <c r="V83" s="75">
        <v>24.45</v>
      </c>
      <c r="W83">
        <v>-67</v>
      </c>
      <c r="X83">
        <v>-90</v>
      </c>
      <c r="Y83">
        <v>-1</v>
      </c>
      <c r="Z83">
        <v>18.72</v>
      </c>
      <c r="AA83">
        <v>0</v>
      </c>
      <c r="AB83">
        <v>5.73</v>
      </c>
      <c r="AC83">
        <v>-137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18.62</v>
      </c>
      <c r="M84" s="75">
        <v>3.84</v>
      </c>
      <c r="N84" s="74">
        <v>-137</v>
      </c>
      <c r="O84" s="47">
        <v>-94</v>
      </c>
      <c r="P84" s="47">
        <v>-115</v>
      </c>
      <c r="Q84" s="47">
        <v>0</v>
      </c>
      <c r="R84" s="47">
        <v>0</v>
      </c>
      <c r="S84" s="75">
        <v>0</v>
      </c>
      <c r="U84" s="74">
        <v>-347</v>
      </c>
      <c r="V84" s="75">
        <v>22.46</v>
      </c>
      <c r="W84">
        <v>-137</v>
      </c>
      <c r="X84">
        <v>-94</v>
      </c>
      <c r="Y84">
        <v>-1</v>
      </c>
      <c r="Z84">
        <v>18.62</v>
      </c>
      <c r="AA84">
        <v>0</v>
      </c>
      <c r="AB84">
        <v>3.84</v>
      </c>
      <c r="AC84">
        <v>-115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18.239999999999998</v>
      </c>
      <c r="M85" s="75">
        <v>0</v>
      </c>
      <c r="N85" s="74">
        <v>-67</v>
      </c>
      <c r="O85" s="47">
        <v>-100</v>
      </c>
      <c r="P85" s="47">
        <v>-77</v>
      </c>
      <c r="Q85" s="47">
        <v>0</v>
      </c>
      <c r="R85" s="47">
        <v>0</v>
      </c>
      <c r="S85" s="75">
        <v>0</v>
      </c>
      <c r="U85" s="74">
        <v>-245</v>
      </c>
      <c r="V85" s="75">
        <v>18.239999999999998</v>
      </c>
      <c r="W85">
        <v>-67</v>
      </c>
      <c r="X85">
        <v>-100</v>
      </c>
      <c r="Y85">
        <v>-1</v>
      </c>
      <c r="Z85">
        <v>18.239999999999998</v>
      </c>
      <c r="AA85">
        <v>0</v>
      </c>
      <c r="AB85">
        <v>0</v>
      </c>
      <c r="AC85">
        <v>-77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17.559999999999999</v>
      </c>
      <c r="M86" s="75">
        <v>0</v>
      </c>
      <c r="N86" s="74">
        <v>-69</v>
      </c>
      <c r="O86" s="47">
        <v>-116</v>
      </c>
      <c r="P86" s="47">
        <v>-67</v>
      </c>
      <c r="Q86" s="47">
        <v>0</v>
      </c>
      <c r="R86" s="47">
        <v>0</v>
      </c>
      <c r="S86" s="75">
        <v>0</v>
      </c>
      <c r="U86" s="74">
        <v>-253</v>
      </c>
      <c r="V86" s="75">
        <v>17.559999999999999</v>
      </c>
      <c r="W86">
        <v>-69</v>
      </c>
      <c r="X86">
        <v>-116</v>
      </c>
      <c r="Y86">
        <v>-1</v>
      </c>
      <c r="Z86">
        <v>17.559999999999999</v>
      </c>
      <c r="AA86">
        <v>0</v>
      </c>
      <c r="AB86">
        <v>0</v>
      </c>
      <c r="AC86">
        <v>-67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17.28</v>
      </c>
      <c r="M87" s="75">
        <v>0</v>
      </c>
      <c r="N87" s="74">
        <v>-59</v>
      </c>
      <c r="O87" s="47">
        <v>-102</v>
      </c>
      <c r="P87" s="47">
        <v>-68</v>
      </c>
      <c r="Q87" s="47">
        <v>0</v>
      </c>
      <c r="R87" s="47">
        <v>0</v>
      </c>
      <c r="S87" s="75">
        <v>0</v>
      </c>
      <c r="U87" s="74">
        <v>-230</v>
      </c>
      <c r="V87" s="75">
        <v>17.28</v>
      </c>
      <c r="W87">
        <v>-59</v>
      </c>
      <c r="X87">
        <v>-102</v>
      </c>
      <c r="Y87">
        <v>-1</v>
      </c>
      <c r="Z87">
        <v>17.28</v>
      </c>
      <c r="AA87">
        <v>0</v>
      </c>
      <c r="AB87">
        <v>0</v>
      </c>
      <c r="AC87">
        <v>-68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16.8</v>
      </c>
      <c r="M88" s="75">
        <v>0</v>
      </c>
      <c r="N88" s="74">
        <v>-47</v>
      </c>
      <c r="O88" s="47">
        <v>-103</v>
      </c>
      <c r="P88" s="47">
        <v>-60</v>
      </c>
      <c r="Q88" s="47">
        <v>0</v>
      </c>
      <c r="R88" s="47">
        <v>0</v>
      </c>
      <c r="S88" s="75">
        <v>0</v>
      </c>
      <c r="U88" s="74">
        <v>-211</v>
      </c>
      <c r="V88" s="75">
        <v>16.8</v>
      </c>
      <c r="W88">
        <v>-47</v>
      </c>
      <c r="X88">
        <v>-103</v>
      </c>
      <c r="Y88">
        <v>-1</v>
      </c>
      <c r="Z88">
        <v>16.8</v>
      </c>
      <c r="AA88">
        <v>0</v>
      </c>
      <c r="AB88">
        <v>0</v>
      </c>
      <c r="AC88">
        <v>-60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16.03</v>
      </c>
      <c r="M89" s="75">
        <v>0</v>
      </c>
      <c r="N89" s="74">
        <v>-9</v>
      </c>
      <c r="O89" s="47">
        <v>-109</v>
      </c>
      <c r="P89" s="47">
        <v>-82</v>
      </c>
      <c r="Q89" s="47">
        <v>0</v>
      </c>
      <c r="R89" s="47">
        <v>0</v>
      </c>
      <c r="S89" s="75">
        <v>0</v>
      </c>
      <c r="U89" s="74">
        <v>-201</v>
      </c>
      <c r="V89" s="75">
        <v>16.03</v>
      </c>
      <c r="W89">
        <v>-9</v>
      </c>
      <c r="X89">
        <v>-109</v>
      </c>
      <c r="Y89">
        <v>-1</v>
      </c>
      <c r="Z89">
        <v>16.03</v>
      </c>
      <c r="AA89">
        <v>0</v>
      </c>
      <c r="AB89">
        <v>0</v>
      </c>
      <c r="AC89">
        <v>-82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15.64</v>
      </c>
      <c r="M90" s="75">
        <v>0.1</v>
      </c>
      <c r="N90" s="74">
        <v>-36</v>
      </c>
      <c r="O90" s="47">
        <v>-113</v>
      </c>
      <c r="P90" s="47">
        <v>-78</v>
      </c>
      <c r="Q90" s="47">
        <v>0</v>
      </c>
      <c r="R90" s="47">
        <v>0</v>
      </c>
      <c r="S90" s="75">
        <v>0</v>
      </c>
      <c r="U90" s="74">
        <v>-228</v>
      </c>
      <c r="V90" s="75">
        <v>15.74</v>
      </c>
      <c r="W90">
        <v>-36</v>
      </c>
      <c r="X90">
        <v>-113</v>
      </c>
      <c r="Y90">
        <v>-1</v>
      </c>
      <c r="Z90">
        <v>15.64</v>
      </c>
      <c r="AA90">
        <v>0</v>
      </c>
      <c r="AB90">
        <v>0.1</v>
      </c>
      <c r="AC90">
        <v>-78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14.78</v>
      </c>
      <c r="M91" s="75">
        <v>0.1</v>
      </c>
      <c r="N91" s="74">
        <v>0</v>
      </c>
      <c r="O91" s="47">
        <v>-83</v>
      </c>
      <c r="P91" s="47">
        <v>-76</v>
      </c>
      <c r="Q91" s="47">
        <v>0</v>
      </c>
      <c r="R91" s="47">
        <v>0</v>
      </c>
      <c r="S91" s="75">
        <v>0</v>
      </c>
      <c r="U91" s="74">
        <v>-160</v>
      </c>
      <c r="V91" s="75">
        <v>14.88</v>
      </c>
      <c r="W91">
        <v>0</v>
      </c>
      <c r="X91">
        <v>-83</v>
      </c>
      <c r="Y91">
        <v>-1</v>
      </c>
      <c r="Z91">
        <v>14.78</v>
      </c>
      <c r="AA91">
        <v>0</v>
      </c>
      <c r="AB91">
        <v>0.1</v>
      </c>
      <c r="AC91">
        <v>-76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14.2</v>
      </c>
      <c r="M92" s="75">
        <v>0.1</v>
      </c>
      <c r="N92" s="74">
        <v>0</v>
      </c>
      <c r="O92" s="47">
        <v>-88</v>
      </c>
      <c r="P92" s="47">
        <v>-75</v>
      </c>
      <c r="Q92" s="47">
        <v>0</v>
      </c>
      <c r="R92" s="47">
        <v>0</v>
      </c>
      <c r="S92" s="75">
        <v>0</v>
      </c>
      <c r="U92" s="74">
        <v>-164</v>
      </c>
      <c r="V92" s="75">
        <v>14.3</v>
      </c>
      <c r="W92">
        <v>0</v>
      </c>
      <c r="X92">
        <v>-88</v>
      </c>
      <c r="Y92">
        <v>-1</v>
      </c>
      <c r="Z92">
        <v>14.2</v>
      </c>
      <c r="AA92">
        <v>0</v>
      </c>
      <c r="AB92">
        <v>0.1</v>
      </c>
      <c r="AC92">
        <v>-75</v>
      </c>
    </row>
    <row r="93" spans="7:29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13.63</v>
      </c>
      <c r="M93" s="75">
        <v>0.67</v>
      </c>
      <c r="N93" s="74">
        <v>0</v>
      </c>
      <c r="O93" s="47">
        <v>-89</v>
      </c>
      <c r="P93" s="47">
        <v>-75</v>
      </c>
      <c r="Q93" s="47">
        <v>0</v>
      </c>
      <c r="R93" s="47">
        <v>0</v>
      </c>
      <c r="S93" s="75">
        <v>0</v>
      </c>
      <c r="U93" s="74">
        <v>-165</v>
      </c>
      <c r="V93" s="75">
        <v>14.3</v>
      </c>
      <c r="W93">
        <v>0</v>
      </c>
      <c r="X93">
        <v>-89</v>
      </c>
      <c r="Y93">
        <v>-1</v>
      </c>
      <c r="Z93">
        <v>13.63</v>
      </c>
      <c r="AA93">
        <v>0</v>
      </c>
      <c r="AB93">
        <v>0.67</v>
      </c>
      <c r="AC93">
        <v>-75</v>
      </c>
    </row>
    <row r="94" spans="7:29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12.57</v>
      </c>
      <c r="M94" s="75">
        <v>2.69</v>
      </c>
      <c r="N94" s="74">
        <v>0</v>
      </c>
      <c r="O94" s="47">
        <v>-86</v>
      </c>
      <c r="P94" s="47">
        <v>-70</v>
      </c>
      <c r="Q94" s="47">
        <v>0</v>
      </c>
      <c r="R94" s="47">
        <v>0</v>
      </c>
      <c r="S94" s="75">
        <v>0</v>
      </c>
      <c r="U94" s="74">
        <v>-157</v>
      </c>
      <c r="V94" s="75">
        <v>15.26</v>
      </c>
      <c r="W94">
        <v>0</v>
      </c>
      <c r="X94">
        <v>-86</v>
      </c>
      <c r="Y94">
        <v>-1</v>
      </c>
      <c r="Z94">
        <v>12.57</v>
      </c>
      <c r="AA94">
        <v>0</v>
      </c>
      <c r="AB94">
        <v>2.69</v>
      </c>
      <c r="AC94">
        <v>-70</v>
      </c>
    </row>
    <row r="95" spans="7:29">
      <c r="G95" t="s">
        <v>137</v>
      </c>
      <c r="H95" s="74">
        <v>12.47</v>
      </c>
      <c r="I95" s="47">
        <v>0</v>
      </c>
      <c r="J95" s="47">
        <v>0</v>
      </c>
      <c r="K95" s="47">
        <v>0</v>
      </c>
      <c r="L95" s="47">
        <v>12.29</v>
      </c>
      <c r="M95" s="75">
        <v>0.1</v>
      </c>
      <c r="N95" s="74">
        <v>0</v>
      </c>
      <c r="O95" s="47">
        <v>-84</v>
      </c>
      <c r="P95" s="47">
        <v>-65</v>
      </c>
      <c r="Q95" s="47">
        <v>0</v>
      </c>
      <c r="R95" s="47">
        <v>0</v>
      </c>
      <c r="S95" s="75">
        <v>0</v>
      </c>
      <c r="U95" s="74">
        <v>-150</v>
      </c>
      <c r="V95" s="75">
        <v>24.86</v>
      </c>
      <c r="W95">
        <v>12.47</v>
      </c>
      <c r="X95">
        <v>-84</v>
      </c>
      <c r="Y95">
        <v>-1</v>
      </c>
      <c r="Z95">
        <v>12.29</v>
      </c>
      <c r="AA95">
        <v>0</v>
      </c>
      <c r="AB95">
        <v>0.1</v>
      </c>
      <c r="AC95">
        <v>-65</v>
      </c>
    </row>
    <row r="96" spans="7:29">
      <c r="G96" t="s">
        <v>138</v>
      </c>
      <c r="H96" s="74">
        <v>16.32</v>
      </c>
      <c r="I96" s="47">
        <v>0</v>
      </c>
      <c r="J96" s="47">
        <v>0</v>
      </c>
      <c r="K96" s="47">
        <v>0</v>
      </c>
      <c r="L96" s="47">
        <v>11.9</v>
      </c>
      <c r="M96" s="75">
        <v>0</v>
      </c>
      <c r="N96" s="74">
        <v>0</v>
      </c>
      <c r="O96" s="47">
        <v>-85</v>
      </c>
      <c r="P96" s="47">
        <v>-50</v>
      </c>
      <c r="Q96" s="47">
        <v>0</v>
      </c>
      <c r="R96" s="47">
        <v>0</v>
      </c>
      <c r="S96" s="75">
        <v>0</v>
      </c>
      <c r="U96" s="74">
        <v>-136</v>
      </c>
      <c r="V96" s="75">
        <v>28.22</v>
      </c>
      <c r="W96">
        <v>16.32</v>
      </c>
      <c r="X96">
        <v>-85</v>
      </c>
      <c r="Y96">
        <v>-1</v>
      </c>
      <c r="Z96">
        <v>11.9</v>
      </c>
      <c r="AA96">
        <v>0</v>
      </c>
      <c r="AB96">
        <v>0</v>
      </c>
      <c r="AC96">
        <v>-50</v>
      </c>
    </row>
    <row r="97" spans="1:83">
      <c r="G97" t="s">
        <v>139</v>
      </c>
      <c r="H97" s="74">
        <v>9.6</v>
      </c>
      <c r="I97" s="47">
        <v>0</v>
      </c>
      <c r="J97" s="47">
        <v>0</v>
      </c>
      <c r="K97" s="47">
        <v>0</v>
      </c>
      <c r="L97" s="47">
        <v>11.33</v>
      </c>
      <c r="M97" s="75">
        <v>0.19</v>
      </c>
      <c r="N97" s="74">
        <v>0</v>
      </c>
      <c r="O97" s="47">
        <v>-89</v>
      </c>
      <c r="P97" s="47">
        <v>-60</v>
      </c>
      <c r="Q97" s="47">
        <v>0</v>
      </c>
      <c r="R97" s="47">
        <v>0</v>
      </c>
      <c r="S97" s="75">
        <v>0</v>
      </c>
      <c r="U97" s="74">
        <v>-150</v>
      </c>
      <c r="V97" s="75">
        <v>21.12</v>
      </c>
      <c r="W97">
        <v>9.6</v>
      </c>
      <c r="X97">
        <v>-89</v>
      </c>
      <c r="Y97">
        <v>-1</v>
      </c>
      <c r="Z97">
        <v>11.33</v>
      </c>
      <c r="AA97">
        <v>0</v>
      </c>
      <c r="AB97">
        <v>0.19</v>
      </c>
      <c r="AC97">
        <v>-60</v>
      </c>
    </row>
    <row r="98" spans="1:83">
      <c r="G98" t="s">
        <v>140</v>
      </c>
      <c r="H98" s="74">
        <v>4.8</v>
      </c>
      <c r="I98" s="47">
        <v>0</v>
      </c>
      <c r="J98" s="47">
        <v>0</v>
      </c>
      <c r="K98" s="47">
        <v>0</v>
      </c>
      <c r="L98" s="47">
        <v>11.03</v>
      </c>
      <c r="M98" s="75">
        <v>0.1</v>
      </c>
      <c r="N98" s="74">
        <v>0</v>
      </c>
      <c r="O98" s="47">
        <v>-90</v>
      </c>
      <c r="P98" s="47">
        <v>-60</v>
      </c>
      <c r="Q98" s="47">
        <v>0</v>
      </c>
      <c r="R98" s="47">
        <v>0</v>
      </c>
      <c r="S98" s="75">
        <v>0</v>
      </c>
      <c r="U98" s="74">
        <v>-151</v>
      </c>
      <c r="V98" s="75">
        <v>15.93</v>
      </c>
      <c r="W98">
        <v>4.8</v>
      </c>
      <c r="X98">
        <v>-90</v>
      </c>
      <c r="Y98">
        <v>-1</v>
      </c>
      <c r="Z98">
        <v>11.03</v>
      </c>
      <c r="AA98">
        <v>0</v>
      </c>
      <c r="AB98">
        <v>0.1</v>
      </c>
      <c r="AC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1.8584999999999997E-2</v>
      </c>
      <c r="I99" s="70">
        <f t="shared" ref="I99:BQ99" si="1">SUM(I3:I98)/4000</f>
        <v>0.16867750000000001</v>
      </c>
      <c r="J99" s="70">
        <f t="shared" si="1"/>
        <v>2.8799999999999999E-2</v>
      </c>
      <c r="K99" s="70">
        <f t="shared" si="1"/>
        <v>0</v>
      </c>
      <c r="L99" s="70">
        <f t="shared" si="1"/>
        <v>0.35909249999999987</v>
      </c>
      <c r="M99" s="70">
        <f t="shared" si="1"/>
        <v>7.2150000000000035E-3</v>
      </c>
      <c r="N99" s="69">
        <f t="shared" si="1"/>
        <v>-1.3612500000000001</v>
      </c>
      <c r="O99" s="70">
        <f t="shared" si="1"/>
        <v>-1.52325</v>
      </c>
      <c r="P99" s="70">
        <f t="shared" si="1"/>
        <v>-1.6304925000000001</v>
      </c>
      <c r="Q99" s="70">
        <f t="shared" si="1"/>
        <v>-0.107</v>
      </c>
      <c r="R99" s="70">
        <f t="shared" si="1"/>
        <v>0</v>
      </c>
      <c r="S99" s="71">
        <f t="shared" si="1"/>
        <v>0</v>
      </c>
      <c r="U99" s="69">
        <f t="shared" si="1"/>
        <v>-4.6509925000000001</v>
      </c>
      <c r="V99" s="71">
        <f t="shared" si="1"/>
        <v>0.58237000000000028</v>
      </c>
      <c r="W99">
        <f t="shared" si="1"/>
        <v>-1.3426649999999998</v>
      </c>
      <c r="X99">
        <f t="shared" si="1"/>
        <v>-1.3545725</v>
      </c>
      <c r="Y99">
        <f t="shared" si="1"/>
        <v>-2.9000000000000001E-2</v>
      </c>
      <c r="Z99">
        <f t="shared" si="1"/>
        <v>0.35909249999999987</v>
      </c>
      <c r="AA99">
        <f t="shared" si="1"/>
        <v>-0.107</v>
      </c>
      <c r="AB99">
        <f t="shared" si="1"/>
        <v>7.2150000000000035E-3</v>
      </c>
      <c r="AC99">
        <f t="shared" si="1"/>
        <v>-1.6016925000000002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8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0.38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0.38</v>
      </c>
      <c r="W18">
        <v>0</v>
      </c>
      <c r="X18">
        <v>0.38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2.4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2.4</v>
      </c>
      <c r="W19">
        <v>0</v>
      </c>
      <c r="X19">
        <v>2.4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3.94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3.94</v>
      </c>
      <c r="W20">
        <v>0</v>
      </c>
      <c r="X20">
        <v>3.94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3.74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3.74</v>
      </c>
      <c r="W21">
        <v>0</v>
      </c>
      <c r="X21">
        <v>3.74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6.62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6.62</v>
      </c>
      <c r="W22">
        <v>0</v>
      </c>
      <c r="X22">
        <v>6.62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0.27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0.27</v>
      </c>
      <c r="W33">
        <v>0</v>
      </c>
      <c r="X33">
        <v>0.27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2.78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2.78</v>
      </c>
      <c r="W34">
        <v>0</v>
      </c>
      <c r="X34">
        <v>2.78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2.88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2.88</v>
      </c>
      <c r="W35">
        <v>0</v>
      </c>
      <c r="X35">
        <v>2.88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2.88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2.88</v>
      </c>
      <c r="W36">
        <v>0</v>
      </c>
      <c r="X36">
        <v>2.88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5.85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5.85</v>
      </c>
      <c r="W37">
        <v>0</v>
      </c>
      <c r="X37">
        <v>5.85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7.1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7.1</v>
      </c>
      <c r="W38">
        <v>0</v>
      </c>
      <c r="X38">
        <v>7.1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5.18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5.18</v>
      </c>
      <c r="W39">
        <v>0</v>
      </c>
      <c r="X39">
        <v>5.18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7.97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7.97</v>
      </c>
      <c r="W40">
        <v>0</v>
      </c>
      <c r="X40">
        <v>7.97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5.37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5.37</v>
      </c>
      <c r="W42">
        <v>0</v>
      </c>
      <c r="X42">
        <v>5.37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4.42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4.42</v>
      </c>
      <c r="W43">
        <v>0</v>
      </c>
      <c r="X43">
        <v>4.42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3.07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3.07</v>
      </c>
      <c r="W44">
        <v>0</v>
      </c>
      <c r="X44">
        <v>3.07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1.54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1.54</v>
      </c>
      <c r="W49">
        <v>0</v>
      </c>
      <c r="X49">
        <v>1.54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4.7</v>
      </c>
      <c r="W50">
        <v>0</v>
      </c>
      <c r="X50">
        <v>4.7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9.31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9.31</v>
      </c>
      <c r="W51">
        <v>0</v>
      </c>
      <c r="X51">
        <v>9.31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6.72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6.72</v>
      </c>
      <c r="W52">
        <v>0</v>
      </c>
      <c r="X52">
        <v>6.72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3.94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3.94</v>
      </c>
      <c r="W53">
        <v>0</v>
      </c>
      <c r="X53">
        <v>3.94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5.37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5.37</v>
      </c>
      <c r="W54">
        <v>0</v>
      </c>
      <c r="X54">
        <v>5.37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2.21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2.21</v>
      </c>
      <c r="W55">
        <v>0</v>
      </c>
      <c r="X55">
        <v>2.21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1.06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1.06</v>
      </c>
      <c r="W56">
        <v>0</v>
      </c>
      <c r="X56">
        <v>1.06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4.32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4.32</v>
      </c>
      <c r="W57">
        <v>0</v>
      </c>
      <c r="X57">
        <v>4.32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1.82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1.82</v>
      </c>
      <c r="W59">
        <v>0</v>
      </c>
      <c r="X59">
        <v>1.82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4.32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4.32</v>
      </c>
      <c r="W60">
        <v>0</v>
      </c>
      <c r="X60">
        <v>4.32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2.5</v>
      </c>
      <c r="W61">
        <v>0</v>
      </c>
      <c r="X61">
        <v>2.5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0.1</v>
      </c>
      <c r="W62">
        <v>0</v>
      </c>
      <c r="X62">
        <v>0.1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3.94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3.94</v>
      </c>
      <c r="W63">
        <v>0</v>
      </c>
      <c r="X63">
        <v>3.94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5.57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5.57</v>
      </c>
      <c r="W64">
        <v>0</v>
      </c>
      <c r="X64">
        <v>5.57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6.53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6.53</v>
      </c>
      <c r="W65">
        <v>0</v>
      </c>
      <c r="X65">
        <v>6.53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7.29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7.29</v>
      </c>
      <c r="W66">
        <v>0</v>
      </c>
      <c r="X66">
        <v>7.29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7.39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7.39</v>
      </c>
      <c r="W74">
        <v>0</v>
      </c>
      <c r="X74">
        <v>7.39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6.21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6.21</v>
      </c>
      <c r="W75">
        <v>0</v>
      </c>
      <c r="X75">
        <v>6.21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0.04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0.04</v>
      </c>
      <c r="W78">
        <v>0.04</v>
      </c>
      <c r="X78">
        <v>0</v>
      </c>
    </row>
    <row r="79" spans="7:24">
      <c r="G79" t="s">
        <v>121</v>
      </c>
      <c r="H79" s="74">
        <v>3.98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3.98</v>
      </c>
      <c r="W79">
        <v>3.98</v>
      </c>
      <c r="X79">
        <v>0</v>
      </c>
    </row>
    <row r="80" spans="7:24">
      <c r="G80" t="s">
        <v>122</v>
      </c>
      <c r="H80" s="74">
        <v>23.16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23.16</v>
      </c>
      <c r="W80">
        <v>23.16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0.61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0.61</v>
      </c>
      <c r="W90">
        <v>0</v>
      </c>
      <c r="X90">
        <v>0.61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0.01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0.01</v>
      </c>
      <c r="W91">
        <v>0</v>
      </c>
      <c r="X91">
        <v>0.01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0.32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0.32</v>
      </c>
      <c r="W92">
        <v>0</v>
      </c>
      <c r="X92">
        <v>0.32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0.48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0.48</v>
      </c>
      <c r="W93">
        <v>0</v>
      </c>
      <c r="X93">
        <v>0.48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0.7</v>
      </c>
      <c r="W94">
        <v>0</v>
      </c>
      <c r="X94">
        <v>0.7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2.56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2.56</v>
      </c>
      <c r="W95">
        <v>0</v>
      </c>
      <c r="X95">
        <v>2.56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1.1399999999999999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1.1399999999999999</v>
      </c>
      <c r="W96">
        <v>0</v>
      </c>
      <c r="X96">
        <v>1.1399999999999999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0.61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0.61</v>
      </c>
      <c r="W97">
        <v>0</v>
      </c>
      <c r="X97">
        <v>0.61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0.27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0.27</v>
      </c>
      <c r="W98">
        <v>0</v>
      </c>
      <c r="X98">
        <v>0.27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6.7949999999999998E-3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3.9097499999999986E-2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4.5892499999999982E-2</v>
      </c>
      <c r="W99">
        <f t="shared" si="1"/>
        <v>6.7949999999999998E-3</v>
      </c>
      <c r="X99">
        <f t="shared" si="1"/>
        <v>3.9097499999999986E-2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45734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45734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10.876404000000001</v>
      </c>
      <c r="E3">
        <f>GT_NG!P3</f>
        <v>-0.23571428571428574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950.47570780945341</v>
      </c>
      <c r="P3" s="37">
        <v>117.31548300157856</v>
      </c>
      <c r="Q3" s="37">
        <v>0</v>
      </c>
      <c r="R3" s="39">
        <v>0</v>
      </c>
      <c r="S3" s="39">
        <v>0</v>
      </c>
      <c r="T3" s="38">
        <f>SUMPRODUCT(LTA!J3:AN3,LTA!J$101:AN$101,LTA!J$103:AN$103)</f>
        <v>49</v>
      </c>
      <c r="U3" s="38">
        <f>SUMPRODUCT(LTA!J3:AN3,LTA!J$102:AN$102,LTA!J$103:AN$103)</f>
        <v>71.27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0.43</v>
      </c>
      <c r="AB3" s="76">
        <f>-STOA!N3</f>
        <v>-270.92</v>
      </c>
      <c r="AC3">
        <f>SUMIF(B3:AB3,"&gt;0")*$AC$2-SUMIF(B3:AB3,"&lt;0")*($AC$2/(1-$AC$2))+SUMIF(AI3:AR3,"&gt;0")*$AC$2-SUMIF(AI3:AR3,"&lt;0")*($AC$2/(1-$AC$2))</f>
        <v>12.306752952823931</v>
      </c>
      <c r="AD3">
        <f>SUM(B3:AB3,AI3:AV3)-AC3</f>
        <v>1021.0390172072327</v>
      </c>
      <c r="AE3">
        <f>'IDT-1'!B3</f>
        <v>0</v>
      </c>
      <c r="AF3" s="25"/>
      <c r="AG3">
        <f>SUM(AD3:AF3)</f>
        <v>1021.0390172072327</v>
      </c>
      <c r="AI3" s="35">
        <f>PXIL!H3</f>
        <v>0</v>
      </c>
      <c r="AJ3" s="35">
        <f>PXIL!N3</f>
        <v>0</v>
      </c>
      <c r="AK3" s="35">
        <f>RTM_IEX!H3</f>
        <v>21.11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10.876404000000001</v>
      </c>
      <c r="E4">
        <f>GT_NG!P4</f>
        <v>-0.23571428571428574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83.996176430424697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949.97820025217914</v>
      </c>
      <c r="P4" s="37">
        <v>117.31548300157856</v>
      </c>
      <c r="Q4" s="37">
        <v>0</v>
      </c>
      <c r="R4" s="39">
        <v>0</v>
      </c>
      <c r="S4" s="39">
        <v>0</v>
      </c>
      <c r="T4" s="38">
        <f>SUMPRODUCT(LTA!J4:AN4,LTA!J$101:AN$101,LTA!J$103:AN$103)</f>
        <v>49.66</v>
      </c>
      <c r="U4" s="38">
        <f>SUMPRODUCT(LTA!J4:AN4,LTA!J$102:AN$102,LTA!J$103:AN$103)</f>
        <v>72.28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0.43</v>
      </c>
      <c r="AB4" s="76">
        <f>-STOA!N4</f>
        <v>-270.92</v>
      </c>
      <c r="AC4">
        <f t="shared" ref="AC4:AC67" si="0">SUMIF(B4:AB4,"&gt;0")*$AC$2-SUMIF(B4:AB4,"&lt;0")*($AC$2/(1-$AC$2))+SUMIF(AI4:AR4,"&gt;0")*$AC$2-SUMIF(AI4:AR4,"&lt;0")*($AC$2/(1-$AC$2))</f>
        <v>12.151024230883539</v>
      </c>
      <c r="AD4">
        <f t="shared" ref="AD4:AD67" si="1">SUM(B4:AB4,AI4:AV4)-AC4</f>
        <v>1001.2295251675845</v>
      </c>
      <c r="AE4">
        <f>'IDT-1'!B4</f>
        <v>0</v>
      </c>
      <c r="AF4" s="25"/>
      <c r="AG4">
        <f t="shared" ref="AG4:AG67" si="2">SUM(AD4:AF4)</f>
        <v>1001.2295251675845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10.876404000000001</v>
      </c>
      <c r="E5">
        <f>GT_NG!P5</f>
        <v>-0.23571428571428574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83.996176430424697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949.97820025217914</v>
      </c>
      <c r="P5" s="37">
        <v>117.31548300157856</v>
      </c>
      <c r="Q5" s="37">
        <v>0</v>
      </c>
      <c r="R5" s="39">
        <v>0</v>
      </c>
      <c r="S5" s="39">
        <v>0</v>
      </c>
      <c r="T5" s="38">
        <f>SUMPRODUCT(LTA!J5:AN5,LTA!J$101:AN$101,LTA!J$103:AN$103)</f>
        <v>58.680000000000007</v>
      </c>
      <c r="U5" s="38">
        <f>SUMPRODUCT(LTA!J5:AN5,LTA!J$102:AN$102,LTA!J$103:AN$103)</f>
        <v>74.289999999999992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0.43</v>
      </c>
      <c r="AB5" s="76">
        <f>-STOA!N5</f>
        <v>-270.92</v>
      </c>
      <c r="AC5">
        <f t="shared" si="0"/>
        <v>12.394284596535625</v>
      </c>
      <c r="AD5">
        <f t="shared" si="1"/>
        <v>992.01626480193238</v>
      </c>
      <c r="AE5">
        <f>'IDT-1'!B5</f>
        <v>0</v>
      </c>
      <c r="AF5" s="25"/>
      <c r="AG5">
        <f t="shared" si="2"/>
        <v>992.01626480193238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-20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10.876404000000001</v>
      </c>
      <c r="E6">
        <f>GT_NG!P6</f>
        <v>-0.23571428571428574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83.996176430424697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950.19820025217928</v>
      </c>
      <c r="P6" s="37">
        <v>117.31548300157856</v>
      </c>
      <c r="Q6" s="37">
        <v>0</v>
      </c>
      <c r="R6" s="39">
        <v>0</v>
      </c>
      <c r="S6" s="39">
        <v>0</v>
      </c>
      <c r="T6" s="38">
        <f>SUMPRODUCT(LTA!J6:AN6,LTA!J$101:AN$101,LTA!J$103:AN$103)</f>
        <v>59</v>
      </c>
      <c r="U6" s="38">
        <f>SUMPRODUCT(LTA!J6:AN6,LTA!J$102:AN$102,LTA!J$103:AN$103)</f>
        <v>75.77000000000001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-270.92</v>
      </c>
      <c r="AC6">
        <f t="shared" si="0"/>
        <v>12.575128280470317</v>
      </c>
      <c r="AD6">
        <f t="shared" si="1"/>
        <v>972.85542111799793</v>
      </c>
      <c r="AE6">
        <f>'IDT-1'!B6</f>
        <v>0</v>
      </c>
      <c r="AF6" s="25"/>
      <c r="AG6">
        <f t="shared" si="2"/>
        <v>972.85542111799793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-41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10.876404000000001</v>
      </c>
      <c r="E7">
        <f>GT_NG!P7</f>
        <v>-0.27083333333333337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83.996176430424697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984.45674647593137</v>
      </c>
      <c r="P7" s="37">
        <v>117.31548300157856</v>
      </c>
      <c r="Q7" s="37">
        <v>0</v>
      </c>
      <c r="R7" s="39">
        <v>0</v>
      </c>
      <c r="S7" s="39">
        <v>0</v>
      </c>
      <c r="T7" s="38">
        <f>SUMPRODUCT(LTA!J7:AN7,LTA!J$101:AN$101,LTA!J$103:AN$103)</f>
        <v>57</v>
      </c>
      <c r="U7" s="38">
        <f>SUMPRODUCT(LTA!J7:AN7,LTA!J$102:AN$102,LTA!J$103:AN$103)</f>
        <v>75.77000000000001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0.43</v>
      </c>
      <c r="AB7" s="76">
        <f>-STOA!N7</f>
        <v>-270.92</v>
      </c>
      <c r="AC7">
        <f t="shared" si="0"/>
        <v>13.125751117765663</v>
      </c>
      <c r="AD7">
        <f t="shared" si="1"/>
        <v>966.52822545683568</v>
      </c>
      <c r="AE7">
        <f>'IDT-1'!B7</f>
        <v>0</v>
      </c>
      <c r="AF7" s="25"/>
      <c r="AG7">
        <f t="shared" si="2"/>
        <v>966.52822545683568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-79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10.876404000000001</v>
      </c>
      <c r="E8">
        <f>GT_NG!P8</f>
        <v>-0.27083333333333337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83.996176430424697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930.16674647593129</v>
      </c>
      <c r="P8" s="37">
        <v>117.31548300157856</v>
      </c>
      <c r="Q8" s="37">
        <v>0</v>
      </c>
      <c r="R8" s="39">
        <v>0</v>
      </c>
      <c r="S8" s="39">
        <v>0</v>
      </c>
      <c r="T8" s="38">
        <f>SUMPRODUCT(LTA!J8:AN8,LTA!J$101:AN$101,LTA!J$103:AN$103)</f>
        <v>56.66</v>
      </c>
      <c r="U8" s="38">
        <f>SUMPRODUCT(LTA!J8:AN8,LTA!J$102:AN$102,LTA!J$103:AN$103)</f>
        <v>76.289999999999992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-270.92</v>
      </c>
      <c r="AC8">
        <f t="shared" si="0"/>
        <v>12.404963023026699</v>
      </c>
      <c r="AD8">
        <f t="shared" si="1"/>
        <v>951.13901355157452</v>
      </c>
      <c r="AE8">
        <f>'IDT-1'!B8</f>
        <v>0</v>
      </c>
      <c r="AF8" s="25"/>
      <c r="AG8">
        <f t="shared" si="2"/>
        <v>951.13901355157452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-41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10.876404000000001</v>
      </c>
      <c r="E9">
        <f>GT_NG!P9</f>
        <v>-0.27083333333333337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930.16674647593129</v>
      </c>
      <c r="P9" s="37">
        <v>117.31548300157856</v>
      </c>
      <c r="Q9" s="37">
        <v>0</v>
      </c>
      <c r="R9" s="39">
        <v>0</v>
      </c>
      <c r="S9" s="39">
        <v>0</v>
      </c>
      <c r="T9" s="38">
        <f>SUMPRODUCT(LTA!J9:AN9,LTA!J$101:AN$101,LTA!J$103:AN$103)</f>
        <v>57</v>
      </c>
      <c r="U9" s="38">
        <f>SUMPRODUCT(LTA!J9:AN9,LTA!J$102:AN$102,LTA!J$103:AN$103)</f>
        <v>76.289999999999992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-270.92</v>
      </c>
      <c r="AC9">
        <f t="shared" si="0"/>
        <v>12.596502824802853</v>
      </c>
      <c r="AD9">
        <f t="shared" si="1"/>
        <v>927.31518695411273</v>
      </c>
      <c r="AE9">
        <f>'IDT-1'!B9</f>
        <v>0</v>
      </c>
      <c r="AF9" s="25"/>
      <c r="AG9">
        <f t="shared" si="2"/>
        <v>927.31518695411273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-65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10.876404000000001</v>
      </c>
      <c r="E10">
        <f>GT_NG!P10</f>
        <v>-0.27083333333333337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930.16674647593129</v>
      </c>
      <c r="P10" s="37">
        <v>117.31548300157856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55.66</v>
      </c>
      <c r="U10" s="38">
        <f>SUMPRODUCT(LTA!J10:AN10,LTA!J$102:AN$102,LTA!J$103:AN$103)</f>
        <v>75.789999999999992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-270.92</v>
      </c>
      <c r="AC10">
        <f t="shared" si="0"/>
        <v>12.621457416215875</v>
      </c>
      <c r="AD10">
        <f t="shared" si="1"/>
        <v>920.45023236269981</v>
      </c>
      <c r="AE10">
        <f>'IDT-1'!B10</f>
        <v>0</v>
      </c>
      <c r="AF10" s="25"/>
      <c r="AG10">
        <f t="shared" si="2"/>
        <v>920.45023236269981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-70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10.876404000000001</v>
      </c>
      <c r="E11">
        <f>GT_NG!P11</f>
        <v>-0.27083333333333337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929.37594791717629</v>
      </c>
      <c r="P11" s="37">
        <v>117.31548300157856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54.66</v>
      </c>
      <c r="U11" s="38">
        <f>SUMPRODUCT(LTA!J11:AN11,LTA!J$102:AN$102,LTA!J$103:AN$103)</f>
        <v>90.27000000000001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-270.92</v>
      </c>
      <c r="AC11">
        <f t="shared" si="0"/>
        <v>12.877659553109675</v>
      </c>
      <c r="AD11">
        <f t="shared" si="1"/>
        <v>912.88323166705095</v>
      </c>
      <c r="AE11">
        <f>'IDT-1'!B11</f>
        <v>0</v>
      </c>
      <c r="AF11" s="25"/>
      <c r="AG11">
        <f t="shared" si="2"/>
        <v>912.88323166705095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-90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10.876404000000001</v>
      </c>
      <c r="E12">
        <f>GT_NG!P12</f>
        <v>-0.27083333333333337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882.09594791717643</v>
      </c>
      <c r="P12" s="37">
        <v>117.31548300157856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52.66</v>
      </c>
      <c r="U12" s="38">
        <f>SUMPRODUCT(LTA!J12:AN12,LTA!J$102:AN$102,LTA!J$103:AN$103)</f>
        <v>90.27000000000001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0.43</v>
      </c>
      <c r="AB12" s="76">
        <f>-STOA!N12</f>
        <v>-270.92</v>
      </c>
      <c r="AC12">
        <f t="shared" si="0"/>
        <v>12.060903047566436</v>
      </c>
      <c r="AD12">
        <f t="shared" si="1"/>
        <v>919.41998817259446</v>
      </c>
      <c r="AE12">
        <f>'IDT-1'!B12</f>
        <v>0</v>
      </c>
      <c r="AF12" s="25"/>
      <c r="AG12">
        <f t="shared" si="2"/>
        <v>919.41998817259446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-35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10.876404000000001</v>
      </c>
      <c r="E13">
        <f>GT_NG!P13</f>
        <v>-0.27083333333333337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846.71429278641301</v>
      </c>
      <c r="P13" s="37">
        <v>117.31548300157856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50.66</v>
      </c>
      <c r="U13" s="38">
        <f>SUMPRODUCT(LTA!J13:AN13,LTA!J$102:AN$102,LTA!J$103:AN$103)</f>
        <v>90.27000000000001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0.43</v>
      </c>
      <c r="AB13" s="76">
        <f>-STOA!N13</f>
        <v>-270.92</v>
      </c>
      <c r="AC13">
        <f t="shared" si="0"/>
        <v>11.651406363307419</v>
      </c>
      <c r="AD13">
        <f t="shared" si="1"/>
        <v>897.44782972609005</v>
      </c>
      <c r="AE13">
        <f>'IDT-1'!B13</f>
        <v>0</v>
      </c>
      <c r="AF13" s="25"/>
      <c r="AG13">
        <f t="shared" si="2"/>
        <v>897.44782972609005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10.876404000000001</v>
      </c>
      <c r="E14">
        <f>GT_NG!P14</f>
        <v>-0.27083333333333337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846.71429278641301</v>
      </c>
      <c r="P14" s="37">
        <v>117.31548300157856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49</v>
      </c>
      <c r="U14" s="38">
        <f>SUMPRODUCT(LTA!J14:AN14,LTA!J$102:AN$102,LTA!J$103:AN$103)</f>
        <v>90.27000000000001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0.43</v>
      </c>
      <c r="AB14" s="76">
        <f>-STOA!N14</f>
        <v>-270.92</v>
      </c>
      <c r="AC14">
        <f t="shared" si="0"/>
        <v>11.654180999872628</v>
      </c>
      <c r="AD14">
        <f t="shared" si="1"/>
        <v>893.78505508952469</v>
      </c>
      <c r="AE14">
        <f>'IDT-1'!B14</f>
        <v>0</v>
      </c>
      <c r="AF14" s="25"/>
      <c r="AG14">
        <f t="shared" si="2"/>
        <v>893.78505508952469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-22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10.876404000000001</v>
      </c>
      <c r="E15">
        <f>GT_NG!P15</f>
        <v>-0.27083333333333337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842.6222871225782</v>
      </c>
      <c r="P15" s="37">
        <v>117.31548300157856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48.319999999999993</v>
      </c>
      <c r="U15" s="38">
        <f>SUMPRODUCT(LTA!J15:AN15,LTA!J$102:AN$102,LTA!J$103:AN$103)</f>
        <v>90.27000000000001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-270.92</v>
      </c>
      <c r="AC15">
        <f t="shared" si="0"/>
        <v>11.640543310542528</v>
      </c>
      <c r="AD15">
        <f t="shared" si="1"/>
        <v>886.02668711501985</v>
      </c>
      <c r="AE15">
        <f>'IDT-1'!B15</f>
        <v>0</v>
      </c>
      <c r="AF15" s="25"/>
      <c r="AG15">
        <f t="shared" si="2"/>
        <v>886.02668711501985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-25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10.876404000000001</v>
      </c>
      <c r="E16">
        <f>GT_NG!P16</f>
        <v>-0.27083333333333337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842.61501209428206</v>
      </c>
      <c r="P16" s="37">
        <v>117.31548300157856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46</v>
      </c>
      <c r="U16" s="38">
        <f>SUMPRODUCT(LTA!J16:AN16,LTA!J$102:AN$102,LTA!J$103:AN$103)</f>
        <v>90.27000000000001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-270.92</v>
      </c>
      <c r="AC16">
        <f t="shared" si="0"/>
        <v>11.606667928756609</v>
      </c>
      <c r="AD16">
        <f t="shared" si="1"/>
        <v>885.73328746850973</v>
      </c>
      <c r="AE16">
        <f>'IDT-1'!B16</f>
        <v>0</v>
      </c>
      <c r="AF16" s="25"/>
      <c r="AG16">
        <f t="shared" si="2"/>
        <v>885.73328746850973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-23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10.876404000000001</v>
      </c>
      <c r="E17">
        <f>GT_NG!P17</f>
        <v>-0.27083333333333337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842.54292085518568</v>
      </c>
      <c r="P17" s="37">
        <v>117.70485915185397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52.66</v>
      </c>
      <c r="U17" s="38">
        <f>SUMPRODUCT(LTA!J17:AN17,LTA!J$102:AN$102,LTA!J$103:AN$103)</f>
        <v>98.289999999999992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-270.92</v>
      </c>
      <c r="AC17">
        <f t="shared" si="0"/>
        <v>11.684340159650787</v>
      </c>
      <c r="AD17">
        <f t="shared" si="1"/>
        <v>905.65290014879463</v>
      </c>
      <c r="AE17">
        <f>'IDT-1'!B17</f>
        <v>0</v>
      </c>
      <c r="AF17" s="25"/>
      <c r="AG17">
        <f t="shared" si="2"/>
        <v>905.65290014879463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-18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10.876404000000001</v>
      </c>
      <c r="E18">
        <f>GT_NG!P18</f>
        <v>-0.27083333333333337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842.54292085518568</v>
      </c>
      <c r="P18" s="37">
        <v>117.70485915185397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51</v>
      </c>
      <c r="U18" s="38">
        <f>SUMPRODUCT(LTA!J18:AN18,LTA!J$102:AN$102,LTA!J$103:AN$103)</f>
        <v>97.28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-270.92</v>
      </c>
      <c r="AC18">
        <f t="shared" si="0"/>
        <v>11.577039658542136</v>
      </c>
      <c r="AD18">
        <f t="shared" si="1"/>
        <v>914.09020064990318</v>
      </c>
      <c r="AE18">
        <f>'IDT-1'!B18</f>
        <v>0</v>
      </c>
      <c r="AF18" s="25"/>
      <c r="AG18">
        <f t="shared" si="2"/>
        <v>914.09020064990318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-7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10.876404000000001</v>
      </c>
      <c r="E19">
        <f>GT_NG!P19</f>
        <v>-0.27083333333333337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875.25155836455542</v>
      </c>
      <c r="P19" s="37">
        <v>117.70485915185397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49.66</v>
      </c>
      <c r="U19" s="38">
        <f>SUMPRODUCT(LTA!J19:AN19,LTA!J$102:AN$102,LTA!J$103:AN$103)</f>
        <v>96.279999999999987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-270.92</v>
      </c>
      <c r="AC19">
        <f t="shared" si="0"/>
        <v>12.026170624745538</v>
      </c>
      <c r="AD19">
        <f t="shared" si="1"/>
        <v>917.00970719306963</v>
      </c>
      <c r="AE19">
        <f>'IDT-1'!B19</f>
        <v>0</v>
      </c>
      <c r="AF19" s="25"/>
      <c r="AG19">
        <f t="shared" si="2"/>
        <v>917.00970719306963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-34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10.876404000000001</v>
      </c>
      <c r="E20">
        <f>GT_NG!P20</f>
        <v>-0.27083333333333337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894.44325580126849</v>
      </c>
      <c r="P20" s="37">
        <v>117.70485915185397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45.66</v>
      </c>
      <c r="U20" s="38">
        <f>SUMPRODUCT(LTA!J20:AN20,LTA!J$102:AN$102,LTA!J$103:AN$103)</f>
        <v>94.77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-270.92</v>
      </c>
      <c r="AC20">
        <f t="shared" si="0"/>
        <v>12.069997318491064</v>
      </c>
      <c r="AD20">
        <f t="shared" si="1"/>
        <v>938.64757793603724</v>
      </c>
      <c r="AE20">
        <f>'IDT-1'!B20</f>
        <v>0</v>
      </c>
      <c r="AF20" s="25"/>
      <c r="AG20">
        <f t="shared" si="2"/>
        <v>938.64757793603724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-26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10.876404000000001</v>
      </c>
      <c r="E21">
        <f>GT_NG!P21</f>
        <v>-0.27083333333333337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925.49002411190736</v>
      </c>
      <c r="P21" s="37">
        <v>117.31548300157856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55.66</v>
      </c>
      <c r="U21" s="38">
        <f>SUMPRODUCT(LTA!J21:AN21,LTA!J$102:AN$102,LTA!J$103:AN$103)</f>
        <v>103.28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-270.92</v>
      </c>
      <c r="AC21">
        <f t="shared" si="0"/>
        <v>12.595006706428778</v>
      </c>
      <c r="AD21">
        <f t="shared" si="1"/>
        <v>969.2899607084629</v>
      </c>
      <c r="AE21">
        <f>'IDT-1'!B21</f>
        <v>0</v>
      </c>
      <c r="AF21" s="25"/>
      <c r="AG21">
        <f t="shared" si="2"/>
        <v>969.2899607084629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-44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10.876404000000001</v>
      </c>
      <c r="E22">
        <f>GT_NG!P22</f>
        <v>-0.27083333333333337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952.62338781283222</v>
      </c>
      <c r="P22" s="37">
        <v>117.31548300157856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55.66</v>
      </c>
      <c r="U22" s="38">
        <f>SUMPRODUCT(LTA!J22:AN22,LTA!J$102:AN$102,LTA!J$103:AN$103)</f>
        <v>102.75999999999999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-270.92</v>
      </c>
      <c r="AC22">
        <f t="shared" si="0"/>
        <v>12.826174898143805</v>
      </c>
      <c r="AD22">
        <f t="shared" si="1"/>
        <v>992.67215621767286</v>
      </c>
      <c r="AE22">
        <f>'IDT-1'!B22</f>
        <v>0</v>
      </c>
      <c r="AF22" s="25"/>
      <c r="AG22">
        <f t="shared" si="2"/>
        <v>992.67215621767286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-47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10.876404000000001</v>
      </c>
      <c r="E23">
        <f>GT_NG!P23</f>
        <v>-0.27083333333333337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974.21473107334657</v>
      </c>
      <c r="P23" s="37">
        <v>117.31548300157856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45</v>
      </c>
      <c r="U23" s="38">
        <f>SUMPRODUCT(LTA!J23:AN23,LTA!J$102:AN$102,LTA!J$103:AN$103)</f>
        <v>88.77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12.48</v>
      </c>
      <c r="Z23" s="35">
        <f>IEX!N23</f>
        <v>0</v>
      </c>
      <c r="AA23" s="76">
        <f>STOA!H23</f>
        <v>0.48</v>
      </c>
      <c r="AB23" s="76">
        <f>-STOA!N23</f>
        <v>-270.92</v>
      </c>
      <c r="AC23">
        <f t="shared" si="0"/>
        <v>12.750686328206335</v>
      </c>
      <c r="AD23">
        <f t="shared" si="1"/>
        <v>1021.2189880481245</v>
      </c>
      <c r="AE23">
        <f>'IDT-1'!B23</f>
        <v>0</v>
      </c>
      <c r="AF23" s="25"/>
      <c r="AG23">
        <f t="shared" si="2"/>
        <v>1021.2189880481245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-28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10.876404000000001</v>
      </c>
      <c r="E24">
        <f>GT_NG!P24</f>
        <v>-0.27083333333333337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992.97188588778079</v>
      </c>
      <c r="P24" s="37">
        <v>117.31548300157856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44</v>
      </c>
      <c r="U24" s="38">
        <f>SUMPRODUCT(LTA!J24:AN24,LTA!J$102:AN$102,LTA!J$103:AN$103)</f>
        <v>84.76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14.4</v>
      </c>
      <c r="Z24" s="35">
        <f>IEX!N24</f>
        <v>0</v>
      </c>
      <c r="AA24" s="76">
        <f>STOA!H24</f>
        <v>0.48</v>
      </c>
      <c r="AB24" s="76">
        <f>-STOA!N24</f>
        <v>-270.92</v>
      </c>
      <c r="AC24">
        <f t="shared" si="0"/>
        <v>12.880751454041526</v>
      </c>
      <c r="AD24">
        <f t="shared" si="1"/>
        <v>1035.7560777367237</v>
      </c>
      <c r="AE24">
        <f>'IDT-1'!B24</f>
        <v>31</v>
      </c>
      <c r="AF24" s="25"/>
      <c r="AG24">
        <f t="shared" si="2"/>
        <v>1066.7560777367237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-29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10.876404000000001</v>
      </c>
      <c r="E25">
        <f>GT_NG!P25</f>
        <v>-0.27083333333333337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1006.8267397776873</v>
      </c>
      <c r="P25" s="37">
        <v>117.31548300157856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42.34</v>
      </c>
      <c r="U25" s="38">
        <f>SUMPRODUCT(LTA!J25:AN25,LTA!J$102:AN$102,LTA!J$103:AN$103)</f>
        <v>81.27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0.48</v>
      </c>
      <c r="AB25" s="76">
        <f>-STOA!N25</f>
        <v>-270.92</v>
      </c>
      <c r="AC25">
        <f t="shared" si="0"/>
        <v>12.757716131556752</v>
      </c>
      <c r="AD25">
        <f t="shared" si="1"/>
        <v>1040.1839669491148</v>
      </c>
      <c r="AE25">
        <f>'IDT-1'!B25</f>
        <v>62</v>
      </c>
      <c r="AF25" s="25"/>
      <c r="AG25">
        <f t="shared" si="2"/>
        <v>1102.1839669491148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-19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10.876404000000001</v>
      </c>
      <c r="E26">
        <f>GT_NG!P26</f>
        <v>-0.27083333333333337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1025.7302441829545</v>
      </c>
      <c r="P26" s="37">
        <v>117.31548300157856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41.319999999999993</v>
      </c>
      <c r="U26" s="38">
        <f>SUMPRODUCT(LTA!J26:AN26,LTA!J$102:AN$102,LTA!J$103:AN$103)</f>
        <v>78.27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14.4</v>
      </c>
      <c r="Z26" s="35">
        <f>IEX!N26</f>
        <v>0</v>
      </c>
      <c r="AA26" s="76">
        <f>STOA!H26</f>
        <v>0.48</v>
      </c>
      <c r="AB26" s="76">
        <f>-STOA!N26</f>
        <v>-270.92</v>
      </c>
      <c r="AC26">
        <f t="shared" si="0"/>
        <v>13.049018012178671</v>
      </c>
      <c r="AD26">
        <f t="shared" si="1"/>
        <v>1061.17616947376</v>
      </c>
      <c r="AE26">
        <f>'IDT-1'!B26</f>
        <v>82</v>
      </c>
      <c r="AF26" s="25"/>
      <c r="AG26">
        <f t="shared" si="2"/>
        <v>1143.17616947376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10.876404000000001</v>
      </c>
      <c r="E27">
        <f>GT_NG!P27</f>
        <v>-0.27083333333333337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1035.9709512516645</v>
      </c>
      <c r="P27" s="37">
        <v>117.31548300157856</v>
      </c>
      <c r="Q27" s="37">
        <v>0</v>
      </c>
      <c r="R27" s="39">
        <v>0</v>
      </c>
      <c r="S27" s="39">
        <v>0</v>
      </c>
      <c r="T27" s="38">
        <f>SUMPRODUCT(LTA!J27:AN27,LTA!J$101:AN$101,LTA!J$103:AN$103)</f>
        <v>44</v>
      </c>
      <c r="U27" s="38">
        <f>SUMPRODUCT(LTA!J27:AN27,LTA!J$102:AN$102,LTA!J$103:AN$103)</f>
        <v>90.76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-40.31</v>
      </c>
      <c r="AC27">
        <f t="shared" si="0"/>
        <v>12.132108701271472</v>
      </c>
      <c r="AD27">
        <f t="shared" si="1"/>
        <v>1200.7637858533774</v>
      </c>
      <c r="AE27">
        <f>'IDT-1'!B27</f>
        <v>0</v>
      </c>
      <c r="AF27" s="25"/>
      <c r="AG27">
        <f t="shared" si="2"/>
        <v>1200.7637858533774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-130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10.876404000000001</v>
      </c>
      <c r="E28">
        <f>GT_NG!P28</f>
        <v>-0.27083333333333337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83.996176430424697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1106.3254394371684</v>
      </c>
      <c r="P28" s="37">
        <v>117.31548300157856</v>
      </c>
      <c r="Q28" s="37">
        <v>0</v>
      </c>
      <c r="R28" s="39">
        <v>9.7899999999999991</v>
      </c>
      <c r="S28" s="39">
        <v>0</v>
      </c>
      <c r="T28" s="38">
        <f>SUMPRODUCT(LTA!J28:AN28,LTA!J$101:AN$101,LTA!J$103:AN$103)</f>
        <v>43.34</v>
      </c>
      <c r="U28" s="38">
        <f>SUMPRODUCT(LTA!J28:AN28,LTA!J$102:AN$102,LTA!J$103:AN$103)</f>
        <v>87.27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-40.31</v>
      </c>
      <c r="AC28">
        <f t="shared" si="0"/>
        <v>12.842569320363813</v>
      </c>
      <c r="AD28">
        <f t="shared" si="1"/>
        <v>1261.0201002154745</v>
      </c>
      <c r="AE28">
        <f>'IDT-1'!B28</f>
        <v>0</v>
      </c>
      <c r="AF28" s="25"/>
      <c r="AG28">
        <f t="shared" si="2"/>
        <v>1261.0201002154745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-145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10.876404000000001</v>
      </c>
      <c r="E29">
        <f>GT_NG!P29</f>
        <v>-0.27083333333333337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83.996085740913315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1162.4489689572613</v>
      </c>
      <c r="P29" s="37">
        <v>117.31548300157856</v>
      </c>
      <c r="Q29" s="37">
        <v>0</v>
      </c>
      <c r="R29" s="39">
        <v>22.915202009629482</v>
      </c>
      <c r="S29" s="39">
        <v>0</v>
      </c>
      <c r="T29" s="38">
        <f>SUMPRODUCT(LTA!J29:AN29,LTA!J$101:AN$101,LTA!J$103:AN$103)</f>
        <v>45</v>
      </c>
      <c r="U29" s="38">
        <f>SUMPRODUCT(LTA!J29:AN29,LTA!J$102:AN$102,LTA!J$103:AN$103)</f>
        <v>94.25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-40.31</v>
      </c>
      <c r="AC29">
        <f t="shared" si="0"/>
        <v>13.858889269612884</v>
      </c>
      <c r="AD29">
        <f t="shared" si="1"/>
        <v>1285.8924211064364</v>
      </c>
      <c r="AE29">
        <f>'IDT-1'!B29</f>
        <v>0</v>
      </c>
      <c r="AF29" s="25"/>
      <c r="AG29">
        <f t="shared" si="2"/>
        <v>1285.8924211064364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-197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10.876404000000001</v>
      </c>
      <c r="E30">
        <f>GT_NG!P30</f>
        <v>-0.27083333333333337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83.996085740913315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1173.9763103583787</v>
      </c>
      <c r="P30" s="37">
        <v>117.31548300157856</v>
      </c>
      <c r="Q30" s="37">
        <v>0</v>
      </c>
      <c r="R30" s="39">
        <v>31.950000000000006</v>
      </c>
      <c r="S30" s="39">
        <v>0</v>
      </c>
      <c r="T30" s="38">
        <f>SUMPRODUCT(LTA!J30:AN30,LTA!J$101:AN$101,LTA!J$103:AN$103)</f>
        <v>45.480000000000004</v>
      </c>
      <c r="U30" s="38">
        <f>SUMPRODUCT(LTA!J30:AN30,LTA!J$102:AN$102,LTA!J$103:AN$103)</f>
        <v>88.74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-40.31</v>
      </c>
      <c r="AC30">
        <f t="shared" si="0"/>
        <v>13.807090954649196</v>
      </c>
      <c r="AD30">
        <f t="shared" si="1"/>
        <v>1323.4763588128881</v>
      </c>
      <c r="AE30">
        <f>'IDT-1'!B30</f>
        <v>0</v>
      </c>
      <c r="AF30" s="25"/>
      <c r="AG30">
        <f t="shared" si="2"/>
        <v>1323.4763588128881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-175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10.876404000000001</v>
      </c>
      <c r="E31">
        <f>GT_NG!P31</f>
        <v>-0.27083333333333337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1172.5239657450556</v>
      </c>
      <c r="P31" s="37">
        <v>117.31548300157856</v>
      </c>
      <c r="Q31" s="37">
        <v>0</v>
      </c>
      <c r="R31" s="39">
        <v>36.82</v>
      </c>
      <c r="S31" s="39">
        <v>0</v>
      </c>
      <c r="T31" s="38">
        <f>SUMPRODUCT(LTA!J31:AN31,LTA!J$101:AN$101,LTA!J$103:AN$103)</f>
        <v>51.260000000000005</v>
      </c>
      <c r="U31" s="38">
        <f>SUMPRODUCT(LTA!J31:AN31,LTA!J$102:AN$102,LTA!J$103:AN$103)</f>
        <v>86.75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-40.31</v>
      </c>
      <c r="AC31">
        <f t="shared" si="0"/>
        <v>13.64361428597323</v>
      </c>
      <c r="AD31">
        <f t="shared" si="1"/>
        <v>1358.9014051273275</v>
      </c>
      <c r="AE31">
        <f>'IDT-1'!B31</f>
        <v>0</v>
      </c>
      <c r="AF31" s="25"/>
      <c r="AG31">
        <f t="shared" si="2"/>
        <v>1358.9014051273275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-147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10.876404000000001</v>
      </c>
      <c r="E32">
        <f>GT_NG!P32</f>
        <v>-0.27083333333333337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1172.5239657450556</v>
      </c>
      <c r="P32" s="37">
        <v>117.31548300157856</v>
      </c>
      <c r="Q32" s="37">
        <v>0</v>
      </c>
      <c r="R32" s="39">
        <v>39.9</v>
      </c>
      <c r="S32" s="39">
        <v>0</v>
      </c>
      <c r="T32" s="38">
        <f>SUMPRODUCT(LTA!J32:AN32,LTA!J$101:AN$101,LTA!J$103:AN$103)</f>
        <v>66.33</v>
      </c>
      <c r="U32" s="38">
        <f>SUMPRODUCT(LTA!J32:AN32,LTA!J$102:AN$102,LTA!J$103:AN$103)</f>
        <v>83.23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-40.31</v>
      </c>
      <c r="AC32">
        <f t="shared" si="0"/>
        <v>13.702699057995002</v>
      </c>
      <c r="AD32">
        <f t="shared" si="1"/>
        <v>1380.4723203553058</v>
      </c>
      <c r="AE32">
        <f>'IDT-1'!B32</f>
        <v>0</v>
      </c>
      <c r="AF32" s="25"/>
      <c r="AG32">
        <f t="shared" si="2"/>
        <v>1380.4723203553058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-140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10.876404000000001</v>
      </c>
      <c r="E33">
        <f>GT_NG!P33</f>
        <v>-0.27083333333333337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1166.4155105654038</v>
      </c>
      <c r="P33" s="37">
        <v>117.70485915185397</v>
      </c>
      <c r="Q33" s="37">
        <v>0</v>
      </c>
      <c r="R33" s="39">
        <v>41.5</v>
      </c>
      <c r="S33" s="39">
        <v>0</v>
      </c>
      <c r="T33" s="38">
        <f>SUMPRODUCT(LTA!J33:AN33,LTA!J$101:AN$101,LTA!J$103:AN$103)</f>
        <v>94.51</v>
      </c>
      <c r="U33" s="38">
        <f>SUMPRODUCT(LTA!J33:AN33,LTA!J$102:AN$102,LTA!J$103:AN$103)</f>
        <v>80.75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-40.31</v>
      </c>
      <c r="AC33">
        <f t="shared" si="0"/>
        <v>13.878891559848469</v>
      </c>
      <c r="AD33">
        <f t="shared" si="1"/>
        <v>1400.8770488240759</v>
      </c>
      <c r="AE33">
        <f>'IDT-1'!B33</f>
        <v>0</v>
      </c>
      <c r="AF33" s="25"/>
      <c r="AG33">
        <f t="shared" si="2"/>
        <v>1400.8770488240759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-141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10.876404000000001</v>
      </c>
      <c r="E34">
        <f>GT_NG!P34</f>
        <v>-0.27083333333333337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1086.2356688231976</v>
      </c>
      <c r="P34" s="37">
        <v>117.70485915185397</v>
      </c>
      <c r="Q34" s="37">
        <v>0</v>
      </c>
      <c r="R34" s="39">
        <v>41.5</v>
      </c>
      <c r="S34" s="39">
        <v>0</v>
      </c>
      <c r="T34" s="38">
        <f>SUMPRODUCT(LTA!J34:AN34,LTA!J$101:AN$101,LTA!J$103:AN$103)</f>
        <v>129.35</v>
      </c>
      <c r="U34" s="38">
        <f>SUMPRODUCT(LTA!J34:AN34,LTA!J$102:AN$102,LTA!J$103:AN$103)</f>
        <v>77.75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-40.31</v>
      </c>
      <c r="AC34">
        <f t="shared" si="0"/>
        <v>13.014439060737793</v>
      </c>
      <c r="AD34">
        <f t="shared" si="1"/>
        <v>1415.4016595809803</v>
      </c>
      <c r="AE34">
        <f>'IDT-1'!B34</f>
        <v>0</v>
      </c>
      <c r="AF34" s="25"/>
      <c r="AG34">
        <f t="shared" si="2"/>
        <v>1415.4016595809803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-79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10.876404000000001</v>
      </c>
      <c r="E35">
        <f>GT_NG!P35</f>
        <v>-0.27083333333333337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989.15190765070111</v>
      </c>
      <c r="P35" s="37">
        <v>117.31548300157856</v>
      </c>
      <c r="Q35" s="37">
        <v>0</v>
      </c>
      <c r="R35" s="39">
        <v>46</v>
      </c>
      <c r="S35" s="39">
        <v>0</v>
      </c>
      <c r="T35" s="38">
        <f>SUMPRODUCT(LTA!J35:AN35,LTA!J$101:AN$101,LTA!J$103:AN$103)</f>
        <v>173.8</v>
      </c>
      <c r="U35" s="38">
        <f>SUMPRODUCT(LTA!J35:AN35,LTA!J$102:AN$102,LTA!J$103:AN$103)</f>
        <v>73.25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164.13</v>
      </c>
      <c r="Z35" s="35">
        <f>IEX!N35</f>
        <v>0</v>
      </c>
      <c r="AA35" s="76">
        <f>STOA!H35</f>
        <v>0.96</v>
      </c>
      <c r="AB35" s="76">
        <f>-STOA!N35</f>
        <v>-40.31</v>
      </c>
      <c r="AC35">
        <f t="shared" si="0"/>
        <v>14.567971280206748</v>
      </c>
      <c r="AD35">
        <f t="shared" si="1"/>
        <v>1438.3349900387395</v>
      </c>
      <c r="AE35">
        <f>'IDT-1'!B35</f>
        <v>0</v>
      </c>
      <c r="AF35" s="25"/>
      <c r="AG35">
        <f t="shared" si="2"/>
        <v>1438.3349900387395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-166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10.876404000000001</v>
      </c>
      <c r="E36">
        <f>GT_NG!P36</f>
        <v>-0.27083333333333337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914.89333739444021</v>
      </c>
      <c r="P36" s="37">
        <v>117.31548300157856</v>
      </c>
      <c r="Q36" s="37">
        <v>0</v>
      </c>
      <c r="R36" s="39">
        <v>45.999999999999993</v>
      </c>
      <c r="S36" s="39">
        <v>0</v>
      </c>
      <c r="T36" s="38">
        <f>SUMPRODUCT(LTA!J36:AN36,LTA!J$101:AN$101,LTA!J$103:AN$103)</f>
        <v>222.5</v>
      </c>
      <c r="U36" s="38">
        <f>SUMPRODUCT(LTA!J36:AN36,LTA!J$102:AN$102,LTA!J$103:AN$103)</f>
        <v>62.72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144.93</v>
      </c>
      <c r="Z36" s="35">
        <f>IEX!N36</f>
        <v>0</v>
      </c>
      <c r="AA36" s="76">
        <f>STOA!H36</f>
        <v>0.96</v>
      </c>
      <c r="AB36" s="76">
        <f>-STOA!N36</f>
        <v>-40.31</v>
      </c>
      <c r="AC36">
        <f t="shared" si="0"/>
        <v>13.688625290099468</v>
      </c>
      <c r="AD36">
        <f t="shared" si="1"/>
        <v>1440.9257657725861</v>
      </c>
      <c r="AE36">
        <f>'IDT-1'!B36</f>
        <v>0</v>
      </c>
      <c r="AF36" s="25"/>
      <c r="AG36">
        <f t="shared" si="2"/>
        <v>1440.9257657725861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-109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10.876404000000001</v>
      </c>
      <c r="E37">
        <f>GT_NG!P37</f>
        <v>-0.27083333333333337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817.09462597912386</v>
      </c>
      <c r="P37" s="37">
        <v>117.70485915185397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271.77</v>
      </c>
      <c r="U37" s="38">
        <f>SUMPRODUCT(LTA!J37:AN37,LTA!J$102:AN$102,LTA!J$103:AN$103)</f>
        <v>54.730000000000004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132.44999999999999</v>
      </c>
      <c r="Z37" s="35">
        <f>IEX!N37</f>
        <v>0</v>
      </c>
      <c r="AA37" s="76">
        <f>STOA!H37</f>
        <v>0.96</v>
      </c>
      <c r="AB37" s="76">
        <f>-STOA!N37</f>
        <v>-40.31</v>
      </c>
      <c r="AC37">
        <f t="shared" si="0"/>
        <v>12.583621261270395</v>
      </c>
      <c r="AD37">
        <f t="shared" si="1"/>
        <v>1448.9453241711135</v>
      </c>
      <c r="AE37">
        <f>'IDT-1'!B37</f>
        <v>0</v>
      </c>
      <c r="AF37" s="25"/>
      <c r="AG37">
        <f t="shared" si="2"/>
        <v>1448.9453241711135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10.876404000000001</v>
      </c>
      <c r="E38">
        <f>GT_NG!P38</f>
        <v>-0.27083333333333337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805.54479889610479</v>
      </c>
      <c r="P38" s="37">
        <v>117.70485915185397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318.46000000000004</v>
      </c>
      <c r="U38" s="38">
        <f>SUMPRODUCT(LTA!J38:AN38,LTA!J$102:AN$102,LTA!J$103:AN$103)</f>
        <v>54.73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99.82</v>
      </c>
      <c r="Z38" s="35">
        <f>IEX!N38</f>
        <v>0</v>
      </c>
      <c r="AA38" s="76">
        <f>STOA!H38</f>
        <v>0.96</v>
      </c>
      <c r="AB38" s="76">
        <f>-STOA!N38</f>
        <v>-40.31</v>
      </c>
      <c r="AC38">
        <f t="shared" si="0"/>
        <v>12.658229838001077</v>
      </c>
      <c r="AD38">
        <f t="shared" si="1"/>
        <v>1444.3808885113635</v>
      </c>
      <c r="AE38">
        <f>'IDT-1'!B38</f>
        <v>0</v>
      </c>
      <c r="AF38" s="25"/>
      <c r="AG38">
        <f t="shared" si="2"/>
        <v>1444.3808885113635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-42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10.876404000000001</v>
      </c>
      <c r="E39">
        <f>GT_NG!P39</f>
        <v>-0.36428571428571432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771.16003141444617</v>
      </c>
      <c r="P39" s="37">
        <v>117.71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370.77</v>
      </c>
      <c r="U39" s="38">
        <f>SUMPRODUCT(LTA!J39:AN39,LTA!J$102:AN$102,LTA!J$103:AN$103)</f>
        <v>55.739999999999995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82.54</v>
      </c>
      <c r="Z39" s="35">
        <f>IEX!N39</f>
        <v>0</v>
      </c>
      <c r="AA39" s="76">
        <f>STOA!H39</f>
        <v>0.91</v>
      </c>
      <c r="AB39" s="76">
        <f>-STOA!N39</f>
        <v>-40.31</v>
      </c>
      <c r="AC39">
        <f t="shared" si="0"/>
        <v>12.490715088670713</v>
      </c>
      <c r="AD39">
        <f t="shared" si="1"/>
        <v>1469.065324246229</v>
      </c>
      <c r="AE39">
        <f>'IDT-1'!B39</f>
        <v>0</v>
      </c>
      <c r="AF39" s="25"/>
      <c r="AG39">
        <f t="shared" si="2"/>
        <v>1469.065324246229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-19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10.876404000000001</v>
      </c>
      <c r="E40">
        <f>GT_NG!P40</f>
        <v>-0.36428571428571432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791.5902597427754</v>
      </c>
      <c r="P40" s="37">
        <v>117.71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415.43</v>
      </c>
      <c r="U40" s="38">
        <f>SUMPRODUCT(LTA!J40:AN40,LTA!J$102:AN$102,LTA!J$103:AN$103)</f>
        <v>55.739999999999995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83.5</v>
      </c>
      <c r="Z40" s="35">
        <f>IEX!N40</f>
        <v>0</v>
      </c>
      <c r="AA40" s="76">
        <f>STOA!H40</f>
        <v>0.91</v>
      </c>
      <c r="AB40" s="76">
        <f>-STOA!N40</f>
        <v>-40.31</v>
      </c>
      <c r="AC40">
        <f t="shared" si="0"/>
        <v>13.288914327805436</v>
      </c>
      <c r="AD40">
        <f t="shared" si="1"/>
        <v>1498.3173533354236</v>
      </c>
      <c r="AE40">
        <f>'IDT-1'!B40</f>
        <v>0</v>
      </c>
      <c r="AF40" s="25"/>
      <c r="AG40">
        <f t="shared" si="2"/>
        <v>1498.3173533354236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-55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10.876404000000001</v>
      </c>
      <c r="E41">
        <f>GT_NG!P41</f>
        <v>-0.36428571428571432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788.80122390512201</v>
      </c>
      <c r="P41" s="37">
        <v>117.71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449.71</v>
      </c>
      <c r="U41" s="38">
        <f>SUMPRODUCT(LTA!J41:AN41,LTA!J$102:AN$102,LTA!J$103:AN$103)</f>
        <v>55.739999999999995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72.95</v>
      </c>
      <c r="Z41" s="35">
        <f>IEX!N41</f>
        <v>0</v>
      </c>
      <c r="AA41" s="76">
        <f>STOA!H41</f>
        <v>0.91</v>
      </c>
      <c r="AB41" s="76">
        <f>-STOA!N41</f>
        <v>-40.31</v>
      </c>
      <c r="AC41">
        <f t="shared" si="0"/>
        <v>13.483699121402157</v>
      </c>
      <c r="AD41">
        <f t="shared" si="1"/>
        <v>1515.0635327041734</v>
      </c>
      <c r="AE41">
        <f>'IDT-1'!B41</f>
        <v>0</v>
      </c>
      <c r="AF41" s="25"/>
      <c r="AG41">
        <f t="shared" si="2"/>
        <v>1515.0635327041734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-59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10.876404000000001</v>
      </c>
      <c r="E42">
        <f>GT_NG!P42</f>
        <v>-0.36428571428571432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771.64532558165638</v>
      </c>
      <c r="P42" s="37">
        <v>117.71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486.69</v>
      </c>
      <c r="U42" s="38">
        <f>SUMPRODUCT(LTA!J42:AN42,LTA!J$102:AN$102,LTA!J$103:AN$103)</f>
        <v>54.73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60.47</v>
      </c>
      <c r="Z42" s="35">
        <f>IEX!N42</f>
        <v>0</v>
      </c>
      <c r="AA42" s="76">
        <f>STOA!H42</f>
        <v>0.91</v>
      </c>
      <c r="AB42" s="76">
        <f>-STOA!N42</f>
        <v>-40.31</v>
      </c>
      <c r="AC42">
        <f t="shared" si="0"/>
        <v>13.533105114479126</v>
      </c>
      <c r="AD42">
        <f t="shared" si="1"/>
        <v>1521.3482283876308</v>
      </c>
      <c r="AE42">
        <f>'IDT-1'!B42</f>
        <v>0</v>
      </c>
      <c r="AF42" s="25"/>
      <c r="AG42">
        <f t="shared" si="2"/>
        <v>1521.3482283876308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-59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10.876404000000001</v>
      </c>
      <c r="E43">
        <f>GT_NG!P43</f>
        <v>-0.36428571428571432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717.38114361849784</v>
      </c>
      <c r="P43" s="37">
        <v>117.71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516.67000000000007</v>
      </c>
      <c r="U43" s="38">
        <f>SUMPRODUCT(LTA!J43:AN43,LTA!J$102:AN$102,LTA!J$103:AN$103)</f>
        <v>54.73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54.71</v>
      </c>
      <c r="Z43" s="35">
        <f>IEX!N43</f>
        <v>0</v>
      </c>
      <c r="AA43" s="76">
        <f>STOA!H43</f>
        <v>0.91</v>
      </c>
      <c r="AB43" s="76">
        <f>-STOA!N43</f>
        <v>-40.31</v>
      </c>
      <c r="AC43">
        <f t="shared" si="0"/>
        <v>13.180840720927426</v>
      </c>
      <c r="AD43">
        <f t="shared" si="1"/>
        <v>1506.6563108180242</v>
      </c>
      <c r="AE43">
        <f>'IDT-1'!B43</f>
        <v>0</v>
      </c>
      <c r="AF43" s="25"/>
      <c r="AG43">
        <f t="shared" si="2"/>
        <v>1506.6563108180242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-44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0</v>
      </c>
      <c r="E44">
        <f>GT_NG!P44</f>
        <v>-0.36428571428571432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716.08387211945819</v>
      </c>
      <c r="P44" s="37">
        <v>117.71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544.41000000000008</v>
      </c>
      <c r="U44" s="38">
        <f>SUMPRODUCT(LTA!J44:AN44,LTA!J$102:AN$102,LTA!J$103:AN$103)</f>
        <v>53.72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26.87</v>
      </c>
      <c r="Z44" s="35">
        <f>IEX!N44</f>
        <v>0</v>
      </c>
      <c r="AA44" s="76">
        <f>STOA!H44</f>
        <v>0.91</v>
      </c>
      <c r="AB44" s="76">
        <f>-STOA!N44</f>
        <v>-40.31</v>
      </c>
      <c r="AC44">
        <f t="shared" si="0"/>
        <v>13.037921460621893</v>
      </c>
      <c r="AD44">
        <f t="shared" si="1"/>
        <v>1498.51555457929</v>
      </c>
      <c r="AE44">
        <f>'IDT-1'!B44</f>
        <v>0</v>
      </c>
      <c r="AF44" s="25"/>
      <c r="AG44">
        <f t="shared" si="2"/>
        <v>1498.51555457929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-39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0</v>
      </c>
      <c r="E45">
        <f>GT_NG!P45</f>
        <v>-0.39583333333333326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716.5738721194582</v>
      </c>
      <c r="P45" s="37">
        <v>117.71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559.12</v>
      </c>
      <c r="U45" s="38">
        <f>SUMPRODUCT(LTA!J45:AN45,LTA!J$102:AN$102,LTA!J$103:AN$103)</f>
        <v>53.72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15.36</v>
      </c>
      <c r="Z45" s="35">
        <f>IEX!N45</f>
        <v>0</v>
      </c>
      <c r="AA45" s="76">
        <f>STOA!H45</f>
        <v>0.91</v>
      </c>
      <c r="AB45" s="76">
        <f>-STOA!N45</f>
        <v>-40.31</v>
      </c>
      <c r="AC45">
        <f t="shared" si="0"/>
        <v>13.161287285887537</v>
      </c>
      <c r="AD45">
        <f t="shared" si="1"/>
        <v>1490.0506411349766</v>
      </c>
      <c r="AE45">
        <f>'IDT-1'!B45</f>
        <v>0</v>
      </c>
      <c r="AF45" s="25"/>
      <c r="AG45">
        <f t="shared" si="2"/>
        <v>1490.0506411349766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-51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0</v>
      </c>
      <c r="E46">
        <f>GT_NG!P46</f>
        <v>-0.39583333333333326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716.5738721194582</v>
      </c>
      <c r="P46" s="37">
        <v>86.38532552404439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566.57999999999993</v>
      </c>
      <c r="U46" s="38">
        <f>SUMPRODUCT(LTA!J46:AN46,LTA!J$102:AN$102,LTA!J$103:AN$103)</f>
        <v>53.72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5.76</v>
      </c>
      <c r="Z46" s="35">
        <f>IEX!N46</f>
        <v>0</v>
      </c>
      <c r="AA46" s="76">
        <f>STOA!H46</f>
        <v>0.91</v>
      </c>
      <c r="AB46" s="76">
        <f>-STOA!N46</f>
        <v>-40.31</v>
      </c>
      <c r="AC46">
        <f t="shared" si="0"/>
        <v>12.71159118619258</v>
      </c>
      <c r="AD46">
        <f t="shared" si="1"/>
        <v>1481.0356627587157</v>
      </c>
      <c r="AE46">
        <f>'IDT-1'!B46</f>
        <v>0</v>
      </c>
      <c r="AF46" s="25"/>
      <c r="AG46">
        <f t="shared" si="2"/>
        <v>1481.0356627587157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-27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-0.39583333333333326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714.25050411945824</v>
      </c>
      <c r="P47" s="37">
        <v>61.43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586.58999999999992</v>
      </c>
      <c r="U47" s="38">
        <f>SUMPRODUCT(LTA!J47:AN47,LTA!J$102:AN$102,LTA!J$103:AN$103)</f>
        <v>53.72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0.91</v>
      </c>
      <c r="AB47" s="76">
        <f>-STOA!N47</f>
        <v>-40.31</v>
      </c>
      <c r="AC47">
        <f t="shared" si="0"/>
        <v>12.499908920748572</v>
      </c>
      <c r="AD47">
        <f t="shared" si="1"/>
        <v>1482.2186515001154</v>
      </c>
      <c r="AE47">
        <f>'IDT-1'!B47</f>
        <v>0</v>
      </c>
      <c r="AF47" s="25"/>
      <c r="AG47">
        <f t="shared" si="2"/>
        <v>1482.2186515001154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-13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-0.39583333333333326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714.25050411945824</v>
      </c>
      <c r="P48" s="37">
        <v>61.43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586.39</v>
      </c>
      <c r="U48" s="38">
        <f>SUMPRODUCT(LTA!J48:AN48,LTA!J$102:AN$102,LTA!J$103:AN$103)</f>
        <v>53.72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0.91</v>
      </c>
      <c r="AB48" s="76">
        <f>-STOA!N48</f>
        <v>-40.31</v>
      </c>
      <c r="AC48">
        <f t="shared" si="0"/>
        <v>12.529794193878992</v>
      </c>
      <c r="AD48">
        <f t="shared" si="1"/>
        <v>1477.988766226985</v>
      </c>
      <c r="AE48">
        <f>'IDT-1'!B48</f>
        <v>0</v>
      </c>
      <c r="AF48" s="25"/>
      <c r="AG48">
        <f t="shared" si="2"/>
        <v>1477.988766226985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-17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-0.39583333333333326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712.61771698177711</v>
      </c>
      <c r="P49" s="37">
        <v>61.43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584.02</v>
      </c>
      <c r="U49" s="38">
        <f>SUMPRODUCT(LTA!J49:AN49,LTA!J$102:AN$102,LTA!J$103:AN$103)</f>
        <v>53.72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0.91</v>
      </c>
      <c r="AB49" s="76">
        <f>-STOA!N49</f>
        <v>-40.31</v>
      </c>
      <c r="AC49">
        <f t="shared" si="0"/>
        <v>12.577185637031121</v>
      </c>
      <c r="AD49">
        <f t="shared" si="1"/>
        <v>1463.938587646152</v>
      </c>
      <c r="AE49">
        <f>'IDT-1'!B49</f>
        <v>0</v>
      </c>
      <c r="AF49" s="25"/>
      <c r="AG49">
        <f t="shared" si="2"/>
        <v>1463.938587646152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-27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8.3439999999999994</v>
      </c>
      <c r="E50">
        <f>GT_NG!P50</f>
        <v>-0.39583333333333326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704.34262003622598</v>
      </c>
      <c r="P50" s="37">
        <v>61.43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583.30999999999995</v>
      </c>
      <c r="U50" s="38">
        <f>SUMPRODUCT(LTA!J50:AN50,LTA!J$102:AN$102,LTA!J$103:AN$103)</f>
        <v>53.72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0.91</v>
      </c>
      <c r="AB50" s="76">
        <f>-STOA!N50</f>
        <v>-40.31</v>
      </c>
      <c r="AC50">
        <f t="shared" si="0"/>
        <v>12.580046399138425</v>
      </c>
      <c r="AD50">
        <f t="shared" si="1"/>
        <v>1462.2946299384935</v>
      </c>
      <c r="AE50">
        <f>'IDT-1'!B50</f>
        <v>0</v>
      </c>
      <c r="AF50" s="25"/>
      <c r="AG50">
        <f t="shared" si="2"/>
        <v>1462.2946299384935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-28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8.3439999999999994</v>
      </c>
      <c r="E51">
        <f>GT_NG!P51</f>
        <v>-0.39583333333333326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704.23692957021478</v>
      </c>
      <c r="P51" s="37">
        <v>61.43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583.49</v>
      </c>
      <c r="U51" s="38">
        <f>SUMPRODUCT(LTA!J51:AN51,LTA!J$102:AN$102,LTA!J$103:AN$103)</f>
        <v>53.730000000000004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0.91</v>
      </c>
      <c r="AB51" s="76">
        <f>-STOA!N51</f>
        <v>-40.31</v>
      </c>
      <c r="AC51">
        <f t="shared" si="0"/>
        <v>12.714346424307811</v>
      </c>
      <c r="AD51">
        <f t="shared" si="1"/>
        <v>1445.2446394473127</v>
      </c>
      <c r="AE51">
        <f>'IDT-1'!B51</f>
        <v>0</v>
      </c>
      <c r="AF51" s="25"/>
      <c r="AG51">
        <f t="shared" si="2"/>
        <v>1445.2446394473127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-45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8.3439999999999994</v>
      </c>
      <c r="E52">
        <f>GT_NG!P52</f>
        <v>-0.39583333333333326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704.5969295702148</v>
      </c>
      <c r="P52" s="37">
        <v>61.43</v>
      </c>
      <c r="Q52" s="37">
        <v>0</v>
      </c>
      <c r="R52" s="39">
        <v>47.499999999999993</v>
      </c>
      <c r="S52" s="39">
        <v>0</v>
      </c>
      <c r="T52" s="38">
        <f>SUMPRODUCT(LTA!J52:AN52,LTA!J$101:AN$101,LTA!J$103:AN$103)</f>
        <v>583.49</v>
      </c>
      <c r="U52" s="38">
        <f>SUMPRODUCT(LTA!J52:AN52,LTA!J$102:AN$102,LTA!J$103:AN$103)</f>
        <v>53.730000000000004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0.91</v>
      </c>
      <c r="AB52" s="76">
        <f>-STOA!N52</f>
        <v>-40.31</v>
      </c>
      <c r="AC52">
        <f t="shared" si="0"/>
        <v>12.811490243699064</v>
      </c>
      <c r="AD52">
        <f t="shared" si="1"/>
        <v>1433.5074956279216</v>
      </c>
      <c r="AE52">
        <f>'IDT-1'!B52</f>
        <v>0</v>
      </c>
      <c r="AF52" s="25"/>
      <c r="AG52">
        <f t="shared" si="2"/>
        <v>1433.5074956279216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-57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8.3439999999999994</v>
      </c>
      <c r="E53">
        <f>GT_NG!P53</f>
        <v>-0.39583333333333326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647.00948566129034</v>
      </c>
      <c r="P53" s="37">
        <v>61.43</v>
      </c>
      <c r="Q53" s="37">
        <v>0</v>
      </c>
      <c r="R53" s="39">
        <v>47.499999999999993</v>
      </c>
      <c r="S53" s="39">
        <v>0</v>
      </c>
      <c r="T53" s="38">
        <f>SUMPRODUCT(LTA!J53:AN53,LTA!J$101:AN$101,LTA!J$103:AN$103)</f>
        <v>583.49</v>
      </c>
      <c r="U53" s="38">
        <f>SUMPRODUCT(LTA!J53:AN53,LTA!J$102:AN$102,LTA!J$103:AN$103)</f>
        <v>53.730000000000004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0.91</v>
      </c>
      <c r="AB53" s="76">
        <f>-STOA!N53</f>
        <v>-40.31</v>
      </c>
      <c r="AC53">
        <f t="shared" si="0"/>
        <v>12.118607314448717</v>
      </c>
      <c r="AD53">
        <f t="shared" si="1"/>
        <v>1407.6129346482476</v>
      </c>
      <c r="AE53">
        <f>'IDT-1'!B53</f>
        <v>0</v>
      </c>
      <c r="AF53" s="25"/>
      <c r="AG53">
        <f t="shared" si="2"/>
        <v>1407.6129346482476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-26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8.3439999999999994</v>
      </c>
      <c r="E54">
        <f>GT_NG!P54</f>
        <v>-0.39583333333333326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647.00948566129034</v>
      </c>
      <c r="P54" s="37">
        <v>61.43</v>
      </c>
      <c r="Q54" s="37">
        <v>0</v>
      </c>
      <c r="R54" s="39">
        <v>46.499999999999993</v>
      </c>
      <c r="S54" s="39">
        <v>0</v>
      </c>
      <c r="T54" s="38">
        <f>SUMPRODUCT(LTA!J54:AN54,LTA!J$101:AN$101,LTA!J$103:AN$103)</f>
        <v>583.49</v>
      </c>
      <c r="U54" s="38">
        <f>SUMPRODUCT(LTA!J54:AN54,LTA!J$102:AN$102,LTA!J$103:AN$103)</f>
        <v>53.22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0.91</v>
      </c>
      <c r="AB54" s="76">
        <f>-STOA!N54</f>
        <v>-40.31</v>
      </c>
      <c r="AC54">
        <f t="shared" si="0"/>
        <v>12.177581178992156</v>
      </c>
      <c r="AD54">
        <f t="shared" si="1"/>
        <v>1397.0439607837043</v>
      </c>
      <c r="AE54">
        <f>'IDT-1'!B54</f>
        <v>0</v>
      </c>
      <c r="AF54" s="25"/>
      <c r="AG54">
        <f t="shared" si="2"/>
        <v>1397.0439607837043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-35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10.638599999999999</v>
      </c>
      <c r="E55">
        <f>GT_NG!P55</f>
        <v>-0.39583333333333326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618.88948566129034</v>
      </c>
      <c r="P55" s="37">
        <v>61.43</v>
      </c>
      <c r="Q55" s="37">
        <v>0</v>
      </c>
      <c r="R55" s="39">
        <v>46.499999999999993</v>
      </c>
      <c r="S55" s="39">
        <v>0</v>
      </c>
      <c r="T55" s="38">
        <f>SUMPRODUCT(LTA!J55:AN55,LTA!J$101:AN$101,LTA!J$103:AN$103)</f>
        <v>583.5</v>
      </c>
      <c r="U55" s="38">
        <f>SUMPRODUCT(LTA!J55:AN55,LTA!J$102:AN$102,LTA!J$103:AN$103)</f>
        <v>53.209999999999994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0.91</v>
      </c>
      <c r="AB55" s="76">
        <f>-STOA!N55</f>
        <v>-40.31</v>
      </c>
      <c r="AC55">
        <f t="shared" si="0"/>
        <v>12.219843925752892</v>
      </c>
      <c r="AD55">
        <f t="shared" si="1"/>
        <v>1340.1762980369433</v>
      </c>
      <c r="AE55">
        <f>'IDT-1'!B55</f>
        <v>0</v>
      </c>
      <c r="AF55" s="25"/>
      <c r="AG55">
        <f t="shared" si="2"/>
        <v>1340.1762980369433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-66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10.638599999999999</v>
      </c>
      <c r="E56">
        <f>GT_NG!P56</f>
        <v>-0.39583333333333326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619.62948566129035</v>
      </c>
      <c r="P56" s="37">
        <v>61.43</v>
      </c>
      <c r="Q56" s="37">
        <v>0</v>
      </c>
      <c r="R56" s="39">
        <v>46.499999999999993</v>
      </c>
      <c r="S56" s="39">
        <v>0</v>
      </c>
      <c r="T56" s="38">
        <f>SUMPRODUCT(LTA!J56:AN56,LTA!J$101:AN$101,LTA!J$103:AN$103)</f>
        <v>583.5</v>
      </c>
      <c r="U56" s="38">
        <f>SUMPRODUCT(LTA!J56:AN56,LTA!J$102:AN$102,LTA!J$103:AN$103)</f>
        <v>53.72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0.91</v>
      </c>
      <c r="AB56" s="76">
        <f>-STOA!N56</f>
        <v>-40.31</v>
      </c>
      <c r="AC56">
        <f t="shared" si="0"/>
        <v>12.457572155948418</v>
      </c>
      <c r="AD56">
        <f t="shared" si="1"/>
        <v>1312.1885698067479</v>
      </c>
      <c r="AE56">
        <f>'IDT-1'!B56</f>
        <v>0</v>
      </c>
      <c r="AF56" s="25"/>
      <c r="AG56">
        <f t="shared" si="2"/>
        <v>1312.1885698067479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-95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10.638599999999999</v>
      </c>
      <c r="E57">
        <f>GT_NG!P57</f>
        <v>-0.39583333333333326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619.63800253217664</v>
      </c>
      <c r="P57" s="37">
        <v>61.43</v>
      </c>
      <c r="Q57" s="37">
        <v>0</v>
      </c>
      <c r="R57" s="39">
        <v>46.499999999999993</v>
      </c>
      <c r="S57" s="39">
        <v>0</v>
      </c>
      <c r="T57" s="38">
        <f>SUMPRODUCT(LTA!J57:AN57,LTA!J$101:AN$101,LTA!J$103:AN$103)</f>
        <v>583.5</v>
      </c>
      <c r="U57" s="38">
        <f>SUMPRODUCT(LTA!J57:AN57,LTA!J$102:AN$102,LTA!J$103:AN$103)</f>
        <v>53.72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0.91</v>
      </c>
      <c r="AB57" s="76">
        <f>-STOA!N57</f>
        <v>-40.31</v>
      </c>
      <c r="AC57">
        <f t="shared" si="0"/>
        <v>12.410470677845703</v>
      </c>
      <c r="AD57">
        <f t="shared" si="1"/>
        <v>1318.2441881557368</v>
      </c>
      <c r="AE57">
        <f>'IDT-1'!B57</f>
        <v>0</v>
      </c>
      <c r="AF57" s="25"/>
      <c r="AG57">
        <f t="shared" si="2"/>
        <v>1318.2441881557368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-89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10.638599999999999</v>
      </c>
      <c r="E58">
        <f>GT_NG!P58</f>
        <v>-0.39583333333333326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620.67800253217672</v>
      </c>
      <c r="P58" s="37">
        <v>61.43</v>
      </c>
      <c r="Q58" s="37">
        <v>0</v>
      </c>
      <c r="R58" s="39">
        <v>46.499999999999993</v>
      </c>
      <c r="S58" s="39">
        <v>0</v>
      </c>
      <c r="T58" s="38">
        <f>SUMPRODUCT(LTA!J58:AN58,LTA!J$101:AN$101,LTA!J$103:AN$103)</f>
        <v>583.5</v>
      </c>
      <c r="U58" s="38">
        <f>SUMPRODUCT(LTA!J58:AN58,LTA!J$102:AN$102,LTA!J$103:AN$103)</f>
        <v>53.72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0.91</v>
      </c>
      <c r="AB58" s="76">
        <f>-STOA!N58</f>
        <v>-40.31</v>
      </c>
      <c r="AC58">
        <f t="shared" si="0"/>
        <v>12.35569213158487</v>
      </c>
      <c r="AD58">
        <f t="shared" si="1"/>
        <v>1327.3389667019978</v>
      </c>
      <c r="AE58">
        <f>'IDT-1'!B58</f>
        <v>0</v>
      </c>
      <c r="AF58" s="25"/>
      <c r="AG58">
        <f t="shared" si="2"/>
        <v>1327.3389667019978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-81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10.638599999999999</v>
      </c>
      <c r="E59">
        <f>GT_NG!P59</f>
        <v>-0.39583333333333326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620.24357085912436</v>
      </c>
      <c r="P59" s="37">
        <v>61.43</v>
      </c>
      <c r="Q59" s="37">
        <v>0</v>
      </c>
      <c r="R59" s="39">
        <v>46.499999999999993</v>
      </c>
      <c r="S59" s="39">
        <v>0</v>
      </c>
      <c r="T59" s="38">
        <f>SUMPRODUCT(LTA!J59:AN59,LTA!J$101:AN$101,LTA!J$103:AN$103)</f>
        <v>576.5</v>
      </c>
      <c r="U59" s="38">
        <f>SUMPRODUCT(LTA!J59:AN59,LTA!J$102:AN$102,LTA!J$103:AN$103)</f>
        <v>53.72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0.91</v>
      </c>
      <c r="AB59" s="76">
        <f>-STOA!N59</f>
        <v>-40.31</v>
      </c>
      <c r="AC59">
        <f t="shared" si="0"/>
        <v>12.242674336556831</v>
      </c>
      <c r="AD59">
        <f t="shared" si="1"/>
        <v>1327.0175528239733</v>
      </c>
      <c r="AE59">
        <f>'IDT-1'!B59</f>
        <v>0</v>
      </c>
      <c r="AF59" s="25"/>
      <c r="AG59">
        <f t="shared" si="2"/>
        <v>1327.0175528239733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-74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10.638599999999999</v>
      </c>
      <c r="E60">
        <f>GT_NG!P60</f>
        <v>-0.39583333333333326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623.36800253217677</v>
      </c>
      <c r="P60" s="37">
        <v>61.43</v>
      </c>
      <c r="Q60" s="37">
        <v>0</v>
      </c>
      <c r="R60" s="39">
        <v>46.499999999999993</v>
      </c>
      <c r="S60" s="39">
        <v>0</v>
      </c>
      <c r="T60" s="38">
        <f>SUMPRODUCT(LTA!J60:AN60,LTA!J$101:AN$101,LTA!J$103:AN$103)</f>
        <v>576.05999999999995</v>
      </c>
      <c r="U60" s="38">
        <f>SUMPRODUCT(LTA!J60:AN60,LTA!J$102:AN$102,LTA!J$103:AN$103)</f>
        <v>53.72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0.91</v>
      </c>
      <c r="AB60" s="76">
        <f>-STOA!N60</f>
        <v>-40.31</v>
      </c>
      <c r="AC60">
        <f t="shared" si="0"/>
        <v>12.295058176737056</v>
      </c>
      <c r="AD60">
        <f t="shared" si="1"/>
        <v>1325.6496006568457</v>
      </c>
      <c r="AE60">
        <f>'IDT-1'!B60</f>
        <v>0</v>
      </c>
      <c r="AF60" s="25"/>
      <c r="AG60">
        <f t="shared" si="2"/>
        <v>1325.6496006568457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-78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10.638599999999999</v>
      </c>
      <c r="E61">
        <f>GT_NG!P61</f>
        <v>-0.39583333333333326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627.37728308051726</v>
      </c>
      <c r="P61" s="37">
        <v>61.43</v>
      </c>
      <c r="Q61" s="37">
        <v>0</v>
      </c>
      <c r="R61" s="39">
        <v>46.499999999999993</v>
      </c>
      <c r="S61" s="39">
        <v>0</v>
      </c>
      <c r="T61" s="38">
        <f>SUMPRODUCT(LTA!J61:AN61,LTA!J$101:AN$101,LTA!J$103:AN$103)</f>
        <v>557.36999999999989</v>
      </c>
      <c r="U61" s="38">
        <f>SUMPRODUCT(LTA!J61:AN61,LTA!J$102:AN$102,LTA!J$103:AN$103)</f>
        <v>54.42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0.91</v>
      </c>
      <c r="AB61" s="76">
        <f>-STOA!N61</f>
        <v>-40.31</v>
      </c>
      <c r="AC61">
        <f t="shared" si="0"/>
        <v>12.241037792992344</v>
      </c>
      <c r="AD61">
        <f t="shared" si="1"/>
        <v>1304.7229015889309</v>
      </c>
      <c r="AE61">
        <f>'IDT-1'!B61</f>
        <v>0</v>
      </c>
      <c r="AF61" s="25"/>
      <c r="AG61">
        <f t="shared" si="2"/>
        <v>1304.7229015889309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-85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10.638599999999999</v>
      </c>
      <c r="E62">
        <f>GT_NG!P62</f>
        <v>-0.39583333333333326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643.93269788710722</v>
      </c>
      <c r="P62" s="37">
        <v>61.43</v>
      </c>
      <c r="Q62" s="37">
        <v>0</v>
      </c>
      <c r="R62" s="39">
        <v>46.499999999999993</v>
      </c>
      <c r="S62" s="39">
        <v>0</v>
      </c>
      <c r="T62" s="38">
        <f>SUMPRODUCT(LTA!J62:AN62,LTA!J$101:AN$101,LTA!J$103:AN$103)</f>
        <v>547.78</v>
      </c>
      <c r="U62" s="38">
        <f>SUMPRODUCT(LTA!J62:AN62,LTA!J$102:AN$102,LTA!J$103:AN$103)</f>
        <v>55.33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0.91</v>
      </c>
      <c r="AB62" s="76">
        <f>-STOA!N62</f>
        <v>-40.31</v>
      </c>
      <c r="AC62">
        <f t="shared" si="0"/>
        <v>12.373217893027181</v>
      </c>
      <c r="AD62">
        <f t="shared" si="1"/>
        <v>1303.4661362954857</v>
      </c>
      <c r="AE62">
        <f>'IDT-1'!B62</f>
        <v>0</v>
      </c>
      <c r="AF62" s="25"/>
      <c r="AG62">
        <f t="shared" si="2"/>
        <v>1303.4661362954857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-94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10.638599999999999</v>
      </c>
      <c r="E63">
        <f>GT_NG!P63</f>
        <v>-0.39583333333333326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648.10386391269333</v>
      </c>
      <c r="P63" s="37">
        <v>61.43</v>
      </c>
      <c r="Q63" s="37">
        <v>29.505213300892134</v>
      </c>
      <c r="R63" s="39">
        <v>47.499999999999993</v>
      </c>
      <c r="S63" s="39">
        <v>0</v>
      </c>
      <c r="T63" s="38">
        <f>SUMPRODUCT(LTA!J63:AN63,LTA!J$101:AN$101,LTA!J$103:AN$103)</f>
        <v>533.95000000000005</v>
      </c>
      <c r="U63" s="38">
        <f>SUMPRODUCT(LTA!J63:AN63,LTA!J$102:AN$102,LTA!J$103:AN$103)</f>
        <v>55.53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0.67</v>
      </c>
      <c r="AB63" s="76">
        <f>-STOA!N63</f>
        <v>-40.31</v>
      </c>
      <c r="AC63">
        <f t="shared" si="0"/>
        <v>12.449033150665066</v>
      </c>
      <c r="AD63">
        <f t="shared" si="1"/>
        <v>1335.1967003643263</v>
      </c>
      <c r="AE63">
        <f>'IDT-1'!B63</f>
        <v>0</v>
      </c>
      <c r="AF63" s="25"/>
      <c r="AG63">
        <f t="shared" si="2"/>
        <v>1335.1967003643263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-83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10.638599999999999</v>
      </c>
      <c r="E64">
        <f>GT_NG!P64</f>
        <v>-0.39583333333333326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648.21386391269334</v>
      </c>
      <c r="P64" s="37">
        <v>61.43</v>
      </c>
      <c r="Q64" s="37">
        <v>29.505213300892134</v>
      </c>
      <c r="R64" s="39">
        <v>47.499999999999993</v>
      </c>
      <c r="S64" s="39">
        <v>0</v>
      </c>
      <c r="T64" s="38">
        <f>SUMPRODUCT(LTA!J64:AN64,LTA!J$101:AN$101,LTA!J$103:AN$103)</f>
        <v>508.46999999999997</v>
      </c>
      <c r="U64" s="38">
        <f>SUMPRODUCT(LTA!J64:AN64,LTA!J$102:AN$102,LTA!J$103:AN$103)</f>
        <v>55.73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0.67</v>
      </c>
      <c r="AB64" s="76">
        <f>-STOA!N64</f>
        <v>-40.31</v>
      </c>
      <c r="AC64">
        <f t="shared" si="0"/>
        <v>12.064035511882562</v>
      </c>
      <c r="AD64">
        <f t="shared" si="1"/>
        <v>1334.4116980031088</v>
      </c>
      <c r="AE64">
        <f>'IDT-1'!B64</f>
        <v>0</v>
      </c>
      <c r="AF64" s="25"/>
      <c r="AG64">
        <f t="shared" si="2"/>
        <v>1334.4116980031088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-59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10.638599999999999</v>
      </c>
      <c r="E65">
        <f>GT_NG!P65</f>
        <v>-0.39583333333333326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647.05065034008874</v>
      </c>
      <c r="P65" s="37">
        <v>61.43</v>
      </c>
      <c r="Q65" s="37">
        <v>20.156145315487574</v>
      </c>
      <c r="R65" s="39">
        <v>47.499999999999993</v>
      </c>
      <c r="S65" s="39">
        <v>0</v>
      </c>
      <c r="T65" s="38">
        <f>SUMPRODUCT(LTA!J65:AN65,LTA!J$101:AN$101,LTA!J$103:AN$103)</f>
        <v>487.22</v>
      </c>
      <c r="U65" s="38">
        <f>SUMPRODUCT(LTA!J65:AN65,LTA!J$102:AN$102,LTA!J$103:AN$103)</f>
        <v>63.95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-40.31</v>
      </c>
      <c r="AC65">
        <f t="shared" si="0"/>
        <v>11.974741535121346</v>
      </c>
      <c r="AD65">
        <f t="shared" si="1"/>
        <v>1298.9587104218608</v>
      </c>
      <c r="AE65">
        <f>'IDT-1'!B65</f>
        <v>0</v>
      </c>
      <c r="AF65" s="25"/>
      <c r="AG65">
        <f t="shared" si="2"/>
        <v>1298.9587104218608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-71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-0.39583333333333326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690.02071401931892</v>
      </c>
      <c r="P66" s="37">
        <v>61.43</v>
      </c>
      <c r="Q66" s="37">
        <v>20.156145315487574</v>
      </c>
      <c r="R66" s="39">
        <v>47.499999999999993</v>
      </c>
      <c r="S66" s="39">
        <v>0</v>
      </c>
      <c r="T66" s="38">
        <f>SUMPRODUCT(LTA!J66:AN66,LTA!J$101:AN$101,LTA!J$103:AN$103)</f>
        <v>455.66999999999996</v>
      </c>
      <c r="U66" s="38">
        <f>SUMPRODUCT(LTA!J66:AN66,LTA!J$102:AN$102,LTA!J$103:AN$103)</f>
        <v>80.13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-40.31</v>
      </c>
      <c r="AC66">
        <f t="shared" si="0"/>
        <v>12.28435785121059</v>
      </c>
      <c r="AD66">
        <f t="shared" si="1"/>
        <v>1314.2491577850019</v>
      </c>
      <c r="AE66">
        <f>'IDT-1'!B66</f>
        <v>0</v>
      </c>
      <c r="AF66" s="25"/>
      <c r="AG66">
        <f t="shared" si="2"/>
        <v>1314.2491577850019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-83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-0.39583333333333326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752.31698862577446</v>
      </c>
      <c r="P67" s="37">
        <v>86.38532552404439</v>
      </c>
      <c r="Q67" s="37">
        <v>20.156145315487574</v>
      </c>
      <c r="R67" s="39">
        <v>47.499999999999993</v>
      </c>
      <c r="S67" s="39">
        <v>0</v>
      </c>
      <c r="T67" s="38">
        <f>SUMPRODUCT(LTA!J67:AN67,LTA!J$101:AN$101,LTA!J$103:AN$103)</f>
        <v>419.88999999999993</v>
      </c>
      <c r="U67" s="38">
        <f>SUMPRODUCT(LTA!J67:AN67,LTA!J$102:AN$102,LTA!J$103:AN$103)</f>
        <v>59.95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-40.31</v>
      </c>
      <c r="AC67">
        <f t="shared" si="0"/>
        <v>12.684566697880577</v>
      </c>
      <c r="AD67">
        <f t="shared" si="1"/>
        <v>1325.0005490688316</v>
      </c>
      <c r="AE67">
        <f>'IDT-1'!B67</f>
        <v>0</v>
      </c>
      <c r="AF67" s="25"/>
      <c r="AG67">
        <f t="shared" si="2"/>
        <v>1325.0005490688316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-103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-0.39583333333333326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761.02343253469905</v>
      </c>
      <c r="P68" s="37">
        <v>117.71</v>
      </c>
      <c r="Q68" s="37">
        <v>20.156145315487574</v>
      </c>
      <c r="R68" s="39">
        <v>47.499999999999993</v>
      </c>
      <c r="S68" s="39">
        <v>0</v>
      </c>
      <c r="T68" s="38">
        <f>SUMPRODUCT(LTA!J68:AN68,LTA!J$101:AN$101,LTA!J$103:AN$103)</f>
        <v>374.27</v>
      </c>
      <c r="U68" s="38">
        <f>SUMPRODUCT(LTA!J68:AN68,LTA!J$102:AN$102,LTA!J$103:AN$103)</f>
        <v>59.34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-40.31</v>
      </c>
      <c r="AC68">
        <f t="shared" ref="AC68:AC98" si="3">SUMIF(B68:AB68,"&gt;0")*$AC$2-SUMIF(B68:AB68,"&lt;0")*($AC$2/(1-$AC$2))+SUMIF(AI68:AR68,"&gt;0")*$AC$2-SUMIF(AI68:AR68,"&lt;0")*($AC$2/(1-$AC$2))</f>
        <v>12.52615696532618</v>
      </c>
      <c r="AD68">
        <f t="shared" ref="AD68:AD98" si="4">SUM(B68:AB68,AI68:AV68)-AC68</f>
        <v>1332.9600771862661</v>
      </c>
      <c r="AE68">
        <f>'IDT-1'!B68</f>
        <v>0</v>
      </c>
      <c r="AF68" s="25"/>
      <c r="AG68">
        <f t="shared" ref="AG68:AG98" si="5">SUM(AD68:AF68)</f>
        <v>1332.9600771862661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-89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-0.39583333333333326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771.70499616660334</v>
      </c>
      <c r="P69" s="37">
        <v>117.71</v>
      </c>
      <c r="Q69" s="37">
        <v>29.505213300892134</v>
      </c>
      <c r="R69" s="39">
        <v>47.5</v>
      </c>
      <c r="S69" s="39">
        <v>0</v>
      </c>
      <c r="T69" s="38">
        <f>SUMPRODUCT(LTA!J69:AN69,LTA!J$101:AN$101,LTA!J$103:AN$103)</f>
        <v>325.89999999999998</v>
      </c>
      <c r="U69" s="38">
        <f>SUMPRODUCT(LTA!J69:AN69,LTA!J$102:AN$102,LTA!J$103:AN$103)</f>
        <v>66.84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37.43</v>
      </c>
      <c r="Z69" s="35">
        <f>IEX!N69</f>
        <v>0</v>
      </c>
      <c r="AA69" s="76">
        <f>STOA!H69</f>
        <v>0.53</v>
      </c>
      <c r="AB69" s="76">
        <f>-STOA!N69</f>
        <v>-40.31</v>
      </c>
      <c r="AC69">
        <f t="shared" si="3"/>
        <v>12.569089390832543</v>
      </c>
      <c r="AD69">
        <f t="shared" si="4"/>
        <v>1360.5077763780687</v>
      </c>
      <c r="AE69">
        <f>'IDT-1'!B69</f>
        <v>0</v>
      </c>
      <c r="AF69" s="25"/>
      <c r="AG69">
        <f t="shared" si="5"/>
        <v>1360.5077763780687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-78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-0.39583333333333326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793.31454048176681</v>
      </c>
      <c r="P70" s="37">
        <v>117.70485915185397</v>
      </c>
      <c r="Q70" s="37">
        <v>29.505608630952381</v>
      </c>
      <c r="R70" s="39">
        <v>47.5</v>
      </c>
      <c r="S70" s="39">
        <v>0</v>
      </c>
      <c r="T70" s="38">
        <f>SUMPRODUCT(LTA!J70:AN70,LTA!J$101:AN$101,LTA!J$103:AN$103)</f>
        <v>290</v>
      </c>
      <c r="U70" s="38">
        <f>SUMPRODUCT(LTA!J70:AN70,LTA!J$102:AN$102,LTA!J$103:AN$103)</f>
        <v>72.349999999999994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66.23</v>
      </c>
      <c r="Z70" s="35">
        <f>IEX!N70</f>
        <v>0</v>
      </c>
      <c r="AA70" s="76">
        <f>STOA!H70</f>
        <v>0.53</v>
      </c>
      <c r="AB70" s="76">
        <f>-STOA!N70</f>
        <v>-40.31</v>
      </c>
      <c r="AC70">
        <f t="shared" si="3"/>
        <v>12.811679322558396</v>
      </c>
      <c r="AD70">
        <f t="shared" si="4"/>
        <v>1369.2799852434205</v>
      </c>
      <c r="AE70">
        <f>'IDT-1'!B70</f>
        <v>0</v>
      </c>
      <c r="AF70" s="25"/>
      <c r="AG70">
        <f t="shared" si="5"/>
        <v>1369.2799852434205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-89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-0.39583333333333326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850.37741011659625</v>
      </c>
      <c r="P71" s="37">
        <v>117.70485915185397</v>
      </c>
      <c r="Q71" s="37">
        <v>29.505608630952381</v>
      </c>
      <c r="R71" s="39">
        <v>47.5</v>
      </c>
      <c r="S71" s="39">
        <v>0</v>
      </c>
      <c r="T71" s="38">
        <f>SUMPRODUCT(LTA!J71:AN71,LTA!J$101:AN$101,LTA!J$103:AN$103)</f>
        <v>254.15</v>
      </c>
      <c r="U71" s="38">
        <f>SUMPRODUCT(LTA!J71:AN71,LTA!J$102:AN$102,LTA!J$103:AN$103)</f>
        <v>75.150000000000006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108.46</v>
      </c>
      <c r="Z71" s="35">
        <f>IEX!N71</f>
        <v>0</v>
      </c>
      <c r="AA71" s="76">
        <f>STOA!H71</f>
        <v>0.53</v>
      </c>
      <c r="AB71" s="76">
        <f>-STOA!N71</f>
        <v>-40.31</v>
      </c>
      <c r="AC71">
        <f t="shared" si="3"/>
        <v>13.689994346709867</v>
      </c>
      <c r="AD71">
        <f t="shared" si="4"/>
        <v>1388.6445398540986</v>
      </c>
      <c r="AE71">
        <f>'IDT-1'!B71</f>
        <v>0</v>
      </c>
      <c r="AF71" s="25"/>
      <c r="AG71">
        <f t="shared" si="5"/>
        <v>1388.6445398540986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-135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-0.39583333333333326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928.30349939890152</v>
      </c>
      <c r="P72" s="37">
        <v>117.70485915185397</v>
      </c>
      <c r="Q72" s="37">
        <v>29.505608630952381</v>
      </c>
      <c r="R72" s="39">
        <v>37.1452021180421</v>
      </c>
      <c r="S72" s="39">
        <v>0</v>
      </c>
      <c r="T72" s="38">
        <f>SUMPRODUCT(LTA!J72:AN72,LTA!J$101:AN$101,LTA!J$103:AN$103)</f>
        <v>206.3</v>
      </c>
      <c r="U72" s="38">
        <f>SUMPRODUCT(LTA!J72:AN72,LTA!J$102:AN$102,LTA!J$103:AN$103)</f>
        <v>77.97999999999999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119.97</v>
      </c>
      <c r="Z72" s="35">
        <f>IEX!N72</f>
        <v>0</v>
      </c>
      <c r="AA72" s="76">
        <f>STOA!H72</f>
        <v>0.53</v>
      </c>
      <c r="AB72" s="76">
        <f>-STOA!N72</f>
        <v>-40.31</v>
      </c>
      <c r="AC72">
        <f t="shared" si="3"/>
        <v>14.057869557306431</v>
      </c>
      <c r="AD72">
        <f t="shared" si="4"/>
        <v>1409.3379560438493</v>
      </c>
      <c r="AE72">
        <f>'IDT-1'!B72</f>
        <v>0</v>
      </c>
      <c r="AF72" s="25"/>
      <c r="AG72">
        <f t="shared" si="5"/>
        <v>1409.3379560438493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-148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7.5096000000000007</v>
      </c>
      <c r="E73">
        <f>GT_NG!P73</f>
        <v>-0.39583333333333326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1002.7234327255047</v>
      </c>
      <c r="P73" s="37">
        <v>117.31548300157856</v>
      </c>
      <c r="Q73" s="37">
        <v>29.505608630952381</v>
      </c>
      <c r="R73" s="39">
        <v>20.2</v>
      </c>
      <c r="S73" s="39">
        <v>0</v>
      </c>
      <c r="T73" s="38">
        <f>SUMPRODUCT(LTA!J73:AN73,LTA!J$101:AN$101,LTA!J$103:AN$103)</f>
        <v>159.88999999999999</v>
      </c>
      <c r="U73" s="38">
        <f>SUMPRODUCT(LTA!J73:AN73,LTA!J$102:AN$102,LTA!J$103:AN$103)</f>
        <v>82.9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-40.31</v>
      </c>
      <c r="AC73">
        <f t="shared" si="3"/>
        <v>12.47251588991365</v>
      </c>
      <c r="AD73">
        <f t="shared" si="4"/>
        <v>1398.4196647695278</v>
      </c>
      <c r="AE73">
        <f>'IDT-1'!B73</f>
        <v>0</v>
      </c>
      <c r="AF73" s="25"/>
      <c r="AG73">
        <f t="shared" si="5"/>
        <v>1398.4196647695278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-53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-0.39583333333333326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1054.5924993790206</v>
      </c>
      <c r="P74" s="37">
        <v>117.31548300157856</v>
      </c>
      <c r="Q74" s="37">
        <v>29.505608630952381</v>
      </c>
      <c r="R74" s="39">
        <v>4.6852044989775044</v>
      </c>
      <c r="S74" s="39">
        <v>0</v>
      </c>
      <c r="T74" s="38">
        <f>SUMPRODUCT(LTA!J74:AN74,LTA!J$101:AN$101,LTA!J$103:AN$103)</f>
        <v>122.55</v>
      </c>
      <c r="U74" s="38">
        <f>SUMPRODUCT(LTA!J74:AN74,LTA!J$102:AN$102,LTA!J$103:AN$103)</f>
        <v>83.98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-40.31</v>
      </c>
      <c r="AC74">
        <f t="shared" si="3"/>
        <v>12.401951176924868</v>
      </c>
      <c r="AD74">
        <f t="shared" si="4"/>
        <v>1403.4985006350098</v>
      </c>
      <c r="AE74">
        <f>'IDT-1'!B74</f>
        <v>0</v>
      </c>
      <c r="AF74" s="25"/>
      <c r="AG74">
        <f t="shared" si="5"/>
        <v>1403.4985006350098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-46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-0.23571428571428574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1112.4426957096262</v>
      </c>
      <c r="P75" s="37">
        <v>117.31548300157856</v>
      </c>
      <c r="Q75" s="37">
        <v>29.505608630952381</v>
      </c>
      <c r="R75" s="39">
        <v>0</v>
      </c>
      <c r="S75" s="39">
        <v>0</v>
      </c>
      <c r="T75" s="38">
        <f>SUMPRODUCT(LTA!J75:AN75,LTA!J$101:AN$101,LTA!J$103:AN$103)</f>
        <v>99.36999999999999</v>
      </c>
      <c r="U75" s="38">
        <f>SUMPRODUCT(LTA!J75:AN75,LTA!J$102:AN$102,LTA!J$103:AN$103)</f>
        <v>73.69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-40.31</v>
      </c>
      <c r="AC75">
        <f t="shared" si="3"/>
        <v>12.496100310698951</v>
      </c>
      <c r="AD75">
        <f t="shared" si="4"/>
        <v>1419.8119727457438</v>
      </c>
      <c r="AE75">
        <f>'IDT-1'!B75</f>
        <v>0</v>
      </c>
      <c r="AF75" s="25"/>
      <c r="AG75">
        <f t="shared" si="5"/>
        <v>1419.8119727457438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-44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-0.23571428571428574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83.996085740913315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1153.4371011503092</v>
      </c>
      <c r="P76" s="37">
        <v>117.31548300157856</v>
      </c>
      <c r="Q76" s="37">
        <v>29.505608630952381</v>
      </c>
      <c r="R76" s="39">
        <v>0</v>
      </c>
      <c r="S76" s="39">
        <v>0</v>
      </c>
      <c r="T76" s="38">
        <f>SUMPRODUCT(LTA!J76:AN76,LTA!J$101:AN$101,LTA!J$103:AN$103)</f>
        <v>78.45</v>
      </c>
      <c r="U76" s="38">
        <f>SUMPRODUCT(LTA!J76:AN76,LTA!J$102:AN$102,LTA!J$103:AN$103)</f>
        <v>77.8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-40.31</v>
      </c>
      <c r="AC76">
        <f t="shared" si="3"/>
        <v>12.684708141915403</v>
      </c>
      <c r="AD76">
        <f t="shared" si="4"/>
        <v>1443.8038560961236</v>
      </c>
      <c r="AE76">
        <f>'IDT-1'!B76</f>
        <v>0</v>
      </c>
      <c r="AF76" s="25"/>
      <c r="AG76">
        <f t="shared" si="5"/>
        <v>1443.8038560961236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-44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-0.23571428571428574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1155.542041090679</v>
      </c>
      <c r="P77" s="37">
        <v>117.31548300157856</v>
      </c>
      <c r="Q77" s="37">
        <v>29.505608630952381</v>
      </c>
      <c r="R77" s="39">
        <v>0</v>
      </c>
      <c r="S77" s="39">
        <v>0</v>
      </c>
      <c r="T77" s="38">
        <f>SUMPRODUCT(LTA!J77:AN77,LTA!J$101:AN$101,LTA!J$103:AN$103)</f>
        <v>66.569999999999993</v>
      </c>
      <c r="U77" s="38">
        <f>SUMPRODUCT(LTA!J77:AN77,LTA!J$102:AN$102,LTA!J$103:AN$103)</f>
        <v>87.289999999999992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7.12</v>
      </c>
      <c r="Z77" s="35">
        <f>IEX!N77</f>
        <v>0</v>
      </c>
      <c r="AA77" s="76">
        <f>STOA!H77</f>
        <v>0.53</v>
      </c>
      <c r="AB77" s="76">
        <f>-STOA!N77</f>
        <v>-40.31</v>
      </c>
      <c r="AC77">
        <f t="shared" si="3"/>
        <v>13.120330116584082</v>
      </c>
      <c r="AD77">
        <f t="shared" si="4"/>
        <v>1442.9970883209114</v>
      </c>
      <c r="AE77">
        <f>'IDT-1'!B77</f>
        <v>13.558</v>
      </c>
      <c r="AF77" s="25"/>
      <c r="AG77">
        <f t="shared" si="5"/>
        <v>1456.5550883209114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-72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-0.23571428571428574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1145.6776660114817</v>
      </c>
      <c r="P78" s="37">
        <v>117.31548300157856</v>
      </c>
      <c r="Q78" s="37">
        <v>29.505608630952381</v>
      </c>
      <c r="R78" s="39">
        <v>0</v>
      </c>
      <c r="S78" s="39">
        <v>0</v>
      </c>
      <c r="T78" s="38">
        <f>SUMPRODUCT(LTA!J78:AN78,LTA!J$101:AN$101,LTA!J$103:AN$103)</f>
        <v>52.870000000000005</v>
      </c>
      <c r="U78" s="38">
        <f>SUMPRODUCT(LTA!J78:AN78,LTA!J$102:AN$102,LTA!J$103:AN$103)</f>
        <v>86.38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7.85</v>
      </c>
      <c r="Z78" s="35">
        <f>IEX!N78</f>
        <v>0</v>
      </c>
      <c r="AA78" s="76">
        <f>STOA!H78</f>
        <v>0.53</v>
      </c>
      <c r="AB78" s="76">
        <f>-STOA!N78</f>
        <v>-40.31</v>
      </c>
      <c r="AC78">
        <f t="shared" si="3"/>
        <v>12.754625670466444</v>
      </c>
      <c r="AD78">
        <f t="shared" si="4"/>
        <v>1442.6584176878321</v>
      </c>
      <c r="AE78">
        <f>'IDT-1'!B78</f>
        <v>8.1349999999999998</v>
      </c>
      <c r="AF78" s="25"/>
      <c r="AG78">
        <f t="shared" si="5"/>
        <v>1450.7934176878321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-49</v>
      </c>
      <c r="AM78" s="35">
        <f>RTM_PXI!H78</f>
        <v>0</v>
      </c>
      <c r="AN78" s="35">
        <f>RTM_PXI!N78</f>
        <v>0</v>
      </c>
      <c r="AO78" s="148">
        <f>GDAM_IEX!H78</f>
        <v>0.04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-0.23571428571428574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1095.9500328758852</v>
      </c>
      <c r="P79" s="37">
        <v>117.31548300157856</v>
      </c>
      <c r="Q79" s="37">
        <v>29.505608630952381</v>
      </c>
      <c r="R79" s="39">
        <v>0</v>
      </c>
      <c r="S79" s="39">
        <v>0</v>
      </c>
      <c r="T79" s="38">
        <f>SUMPRODUCT(LTA!J79:AN79,LTA!J$101:AN$101,LTA!J$103:AN$103)</f>
        <v>59</v>
      </c>
      <c r="U79" s="38">
        <f>SUMPRODUCT(LTA!J79:AN79,LTA!J$102:AN$102,LTA!J$103:AN$103)</f>
        <v>97.97999999999999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0.31</v>
      </c>
      <c r="Z79" s="35">
        <f>IEX!N79</f>
        <v>0</v>
      </c>
      <c r="AA79" s="76">
        <f>STOA!H79</f>
        <v>0.62</v>
      </c>
      <c r="AB79" s="76">
        <f>-STOA!N79</f>
        <v>-40.31</v>
      </c>
      <c r="AC79">
        <f t="shared" si="3"/>
        <v>12.17077353616118</v>
      </c>
      <c r="AD79">
        <f t="shared" si="4"/>
        <v>1466.7746366865404</v>
      </c>
      <c r="AE79">
        <f>'IDT-1'!B79</f>
        <v>0</v>
      </c>
      <c r="AF79" s="25"/>
      <c r="AG79">
        <f t="shared" si="5"/>
        <v>1466.7746366865404</v>
      </c>
      <c r="AI79" s="35">
        <f>PXIL!H79</f>
        <v>0</v>
      </c>
      <c r="AJ79" s="35">
        <f>PXIL!N79</f>
        <v>0</v>
      </c>
      <c r="AK79" s="35">
        <f>RTM_IEX!H79</f>
        <v>10.039999999999999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3.98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0</v>
      </c>
      <c r="E80">
        <f>GT_NG!P80</f>
        <v>-0.23571428571428574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1106.1438636732646</v>
      </c>
      <c r="P80" s="37">
        <v>117.31548300157856</v>
      </c>
      <c r="Q80" s="37">
        <v>29.505608630952381</v>
      </c>
      <c r="R80" s="39">
        <v>0</v>
      </c>
      <c r="S80" s="39">
        <v>0</v>
      </c>
      <c r="T80" s="38">
        <f>SUMPRODUCT(LTA!J80:AN80,LTA!J$101:AN$101,LTA!J$103:AN$103)</f>
        <v>58</v>
      </c>
      <c r="U80" s="38">
        <f>SUMPRODUCT(LTA!J80:AN80,LTA!J$102:AN$102,LTA!J$103:AN$103)</f>
        <v>96.69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-40.31</v>
      </c>
      <c r="AC80">
        <f t="shared" si="3"/>
        <v>12.30129741638074</v>
      </c>
      <c r="AD80">
        <f t="shared" si="4"/>
        <v>1483.3779436037005</v>
      </c>
      <c r="AE80">
        <f>'IDT-1'!B80</f>
        <v>0</v>
      </c>
      <c r="AF80" s="25"/>
      <c r="AG80">
        <f t="shared" si="5"/>
        <v>1483.3779436037005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23.16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0</v>
      </c>
      <c r="E81">
        <f>GT_NG!P81</f>
        <v>-0.23571428571428574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1094.022250735293</v>
      </c>
      <c r="P81" s="37">
        <v>117.31548300157856</v>
      </c>
      <c r="Q81" s="37">
        <v>29.505608630952381</v>
      </c>
      <c r="R81" s="39">
        <v>0</v>
      </c>
      <c r="S81" s="39">
        <v>0</v>
      </c>
      <c r="T81" s="38">
        <f>SUMPRODUCT(LTA!J81:AN81,LTA!J$101:AN$101,LTA!J$103:AN$103)</f>
        <v>64.66</v>
      </c>
      <c r="U81" s="38">
        <f>SUMPRODUCT(LTA!J81:AN81,LTA!J$102:AN$102,LTA!J$103:AN$103)</f>
        <v>106.78999999999999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63.05</v>
      </c>
      <c r="Z81" s="35">
        <f>IEX!N81</f>
        <v>0</v>
      </c>
      <c r="AA81" s="76">
        <f>STOA!H81</f>
        <v>0.62</v>
      </c>
      <c r="AB81" s="76">
        <f>-STOA!N81</f>
        <v>-40.31</v>
      </c>
      <c r="AC81">
        <f t="shared" si="3"/>
        <v>13.31683088948593</v>
      </c>
      <c r="AD81">
        <f t="shared" si="4"/>
        <v>1441.8907971926235</v>
      </c>
      <c r="AE81">
        <f>'IDT-1'!B81</f>
        <v>0</v>
      </c>
      <c r="AF81" s="25"/>
      <c r="AG81">
        <f t="shared" si="5"/>
        <v>1441.8907971926235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-85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0</v>
      </c>
      <c r="E82">
        <f>GT_NG!P82</f>
        <v>-0.23571428571428574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1075.9971950429851</v>
      </c>
      <c r="P82" s="37">
        <v>117.31548300157856</v>
      </c>
      <c r="Q82" s="37">
        <v>29.505608630952381</v>
      </c>
      <c r="R82" s="39">
        <v>0</v>
      </c>
      <c r="S82" s="39">
        <v>0</v>
      </c>
      <c r="T82" s="38">
        <f>SUMPRODUCT(LTA!J82:AN82,LTA!J$101:AN$101,LTA!J$103:AN$103)</f>
        <v>64</v>
      </c>
      <c r="U82" s="38">
        <f>SUMPRODUCT(LTA!J82:AN82,LTA!J$102:AN$102,LTA!J$103:AN$103)</f>
        <v>104.4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21.84</v>
      </c>
      <c r="Z82" s="35">
        <f>IEX!N82</f>
        <v>0</v>
      </c>
      <c r="AA82" s="76">
        <f>STOA!H82</f>
        <v>0.62</v>
      </c>
      <c r="AB82" s="76">
        <f>-STOA!N82</f>
        <v>-40.31</v>
      </c>
      <c r="AC82">
        <f t="shared" si="3"/>
        <v>12.50869340549915</v>
      </c>
      <c r="AD82">
        <f t="shared" si="4"/>
        <v>1421.4138789843025</v>
      </c>
      <c r="AE82">
        <f>'IDT-1'!B82</f>
        <v>0</v>
      </c>
      <c r="AF82" s="25"/>
      <c r="AG82">
        <f t="shared" si="5"/>
        <v>1421.4138789843025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-44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0</v>
      </c>
      <c r="E83">
        <f>GT_NG!P83</f>
        <v>-0.23571428571428574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136.79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1016.7105118863983</v>
      </c>
      <c r="P83" s="37">
        <v>117.31548300157856</v>
      </c>
      <c r="Q83" s="37">
        <v>29.505608630952381</v>
      </c>
      <c r="R83" s="39">
        <v>0</v>
      </c>
      <c r="S83" s="39">
        <v>0</v>
      </c>
      <c r="T83" s="38">
        <f>SUMPRODUCT(LTA!J83:AN83,LTA!J$101:AN$101,LTA!J$103:AN$103)</f>
        <v>77</v>
      </c>
      <c r="U83" s="38">
        <f>SUMPRODUCT(LTA!J83:AN83,LTA!J$102:AN$102,LTA!J$103:AN$103)</f>
        <v>101.97999999999999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42.31</v>
      </c>
      <c r="Z83" s="35">
        <f>IEX!N83</f>
        <v>0</v>
      </c>
      <c r="AA83" s="76">
        <f>STOA!H83</f>
        <v>0.62</v>
      </c>
      <c r="AB83" s="76">
        <f>-STOA!N83</f>
        <v>-40.31</v>
      </c>
      <c r="AC83">
        <f t="shared" si="3"/>
        <v>12.718857597377673</v>
      </c>
      <c r="AD83">
        <f t="shared" si="4"/>
        <v>1401.9670316358372</v>
      </c>
      <c r="AE83">
        <f>'IDT-1'!B83</f>
        <v>3.6190000000000002</v>
      </c>
      <c r="AF83" s="25"/>
      <c r="AG83">
        <f t="shared" si="5"/>
        <v>1405.5860316358371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-67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0</v>
      </c>
      <c r="E84">
        <f>GT_NG!P84</f>
        <v>-0.23571428571428574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136.79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1006.2532202285313</v>
      </c>
      <c r="P84" s="37">
        <v>117.31548300157856</v>
      </c>
      <c r="Q84" s="37">
        <v>29.505608630952381</v>
      </c>
      <c r="R84" s="39">
        <v>0</v>
      </c>
      <c r="S84" s="39">
        <v>0</v>
      </c>
      <c r="T84" s="38">
        <f>SUMPRODUCT(LTA!J84:AN84,LTA!J$101:AN$101,LTA!J$103:AN$103)</f>
        <v>76</v>
      </c>
      <c r="U84" s="38">
        <f>SUMPRODUCT(LTA!J84:AN84,LTA!J$102:AN$102,LTA!J$103:AN$103)</f>
        <v>100.28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71.97</v>
      </c>
      <c r="Z84" s="35">
        <f>IEX!N84</f>
        <v>0</v>
      </c>
      <c r="AA84" s="76">
        <f>STOA!H84</f>
        <v>0.62</v>
      </c>
      <c r="AB84" s="76">
        <f>-STOA!N84</f>
        <v>-40.31</v>
      </c>
      <c r="AC84">
        <f t="shared" si="3"/>
        <v>13.39787100222861</v>
      </c>
      <c r="AD84">
        <f t="shared" si="4"/>
        <v>1347.7907265731192</v>
      </c>
      <c r="AE84">
        <f>'IDT-1'!B84</f>
        <v>39.957000000000001</v>
      </c>
      <c r="AF84" s="25"/>
      <c r="AG84">
        <f t="shared" si="5"/>
        <v>1387.7477265731193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-137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0</v>
      </c>
      <c r="E85">
        <f>GT_NG!P85</f>
        <v>-0.23571428571428574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993.53465017151109</v>
      </c>
      <c r="P85" s="37">
        <v>117.31548300157856</v>
      </c>
      <c r="Q85" s="37">
        <v>38.019955097728477</v>
      </c>
      <c r="R85" s="39">
        <v>0</v>
      </c>
      <c r="S85" s="39">
        <v>0</v>
      </c>
      <c r="T85" s="38">
        <f>SUMPRODUCT(LTA!J85:AN85,LTA!J$101:AN$101,LTA!J$103:AN$103)</f>
        <v>62.680000000000007</v>
      </c>
      <c r="U85" s="38">
        <f>SUMPRODUCT(LTA!J85:AN85,LTA!J$102:AN$102,LTA!J$103:AN$103)</f>
        <v>98.289999999999992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13.44</v>
      </c>
      <c r="Z85" s="35">
        <f>IEX!N85</f>
        <v>0</v>
      </c>
      <c r="AA85" s="76">
        <f>STOA!H85</f>
        <v>0.62</v>
      </c>
      <c r="AB85" s="76">
        <f>-STOA!N85</f>
        <v>-40.31</v>
      </c>
      <c r="AC85">
        <f t="shared" si="3"/>
        <v>11.827071778442408</v>
      </c>
      <c r="AD85">
        <f t="shared" si="4"/>
        <v>1288.5273022066613</v>
      </c>
      <c r="AE85">
        <f>'IDT-1'!B85</f>
        <v>86.197000000000003</v>
      </c>
      <c r="AF85" s="25"/>
      <c r="AG85">
        <f t="shared" si="5"/>
        <v>1374.7243022066614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-67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0</v>
      </c>
      <c r="E86">
        <f>GT_NG!P86</f>
        <v>-0.23571428571428574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984.3270286413175</v>
      </c>
      <c r="P86" s="37">
        <v>117.31548300157856</v>
      </c>
      <c r="Q86" s="37">
        <v>38.019955097728477</v>
      </c>
      <c r="R86" s="39">
        <v>0</v>
      </c>
      <c r="S86" s="39">
        <v>0</v>
      </c>
      <c r="T86" s="38">
        <f>SUMPRODUCT(LTA!J86:AN86,LTA!J$101:AN$101,LTA!J$103:AN$103)</f>
        <v>61.319999999999993</v>
      </c>
      <c r="U86" s="38">
        <f>SUMPRODUCT(LTA!J86:AN86,LTA!J$102:AN$102,LTA!J$103:AN$103)</f>
        <v>96.299999999999983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-40.31</v>
      </c>
      <c r="AC86">
        <f t="shared" si="3"/>
        <v>11.640012967072103</v>
      </c>
      <c r="AD86">
        <f t="shared" si="4"/>
        <v>1260.7167394878377</v>
      </c>
      <c r="AE86">
        <f>'IDT-1'!B86</f>
        <v>95</v>
      </c>
      <c r="AF86" s="25"/>
      <c r="AG86">
        <f t="shared" si="5"/>
        <v>1355.7167394878377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-69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0</v>
      </c>
      <c r="E87">
        <f>GT_NG!P87</f>
        <v>-0.23571428571428574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982.23194440218708</v>
      </c>
      <c r="P87" s="37">
        <v>117.31548300157856</v>
      </c>
      <c r="Q87" s="37">
        <v>38.020567956349211</v>
      </c>
      <c r="R87" s="39">
        <v>0</v>
      </c>
      <c r="S87" s="39">
        <v>0</v>
      </c>
      <c r="T87" s="38">
        <f>SUMPRODUCT(LTA!J87:AN87,LTA!J$101:AN$101,LTA!J$103:AN$103)</f>
        <v>54</v>
      </c>
      <c r="U87" s="38">
        <f>SUMPRODUCT(LTA!J87:AN87,LTA!J$102:AN$102,LTA!J$103:AN$103)</f>
        <v>85.8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0.62</v>
      </c>
      <c r="AB87" s="76">
        <f>-STOA!N87</f>
        <v>-40.31</v>
      </c>
      <c r="AC87">
        <f t="shared" si="3"/>
        <v>11.406066907478085</v>
      </c>
      <c r="AD87">
        <f t="shared" si="4"/>
        <v>1251.0362141669223</v>
      </c>
      <c r="AE87">
        <f>'IDT-1'!B87</f>
        <v>58</v>
      </c>
      <c r="AF87" s="25"/>
      <c r="AG87">
        <f t="shared" si="5"/>
        <v>1309.0362141669223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-59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0</v>
      </c>
      <c r="E88">
        <f>GT_NG!P88</f>
        <v>-0.23571428571428574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982.23194440218708</v>
      </c>
      <c r="P88" s="37">
        <v>117.31548300157856</v>
      </c>
      <c r="Q88" s="37">
        <v>38.020567956349211</v>
      </c>
      <c r="R88" s="39">
        <v>0</v>
      </c>
      <c r="S88" s="39">
        <v>0</v>
      </c>
      <c r="T88" s="38">
        <f>SUMPRODUCT(LTA!J88:AN88,LTA!J$101:AN$101,LTA!J$103:AN$103)</f>
        <v>54.34</v>
      </c>
      <c r="U88" s="38">
        <f>SUMPRODUCT(LTA!J88:AN88,LTA!J$102:AN$102,LTA!J$103:AN$103)</f>
        <v>83.78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0.62</v>
      </c>
      <c r="AB88" s="76">
        <f>-STOA!N88</f>
        <v>-40.31</v>
      </c>
      <c r="AC88">
        <f t="shared" si="3"/>
        <v>11.298627088086834</v>
      </c>
      <c r="AD88">
        <f t="shared" si="4"/>
        <v>1261.4636539863136</v>
      </c>
      <c r="AE88">
        <f>'IDT-1'!B88</f>
        <v>29</v>
      </c>
      <c r="AF88" s="25"/>
      <c r="AG88">
        <f t="shared" si="5"/>
        <v>1290.4636539863136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-47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0</v>
      </c>
      <c r="E89">
        <f>GT_NG!P89</f>
        <v>-0.23571428571428574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982.23194440218708</v>
      </c>
      <c r="P89" s="37">
        <v>117.31548300157856</v>
      </c>
      <c r="Q89" s="37">
        <v>38.020567956349211</v>
      </c>
      <c r="R89" s="39">
        <v>0</v>
      </c>
      <c r="S89" s="39">
        <v>0</v>
      </c>
      <c r="T89" s="38">
        <f>SUMPRODUCT(LTA!J89:AN89,LTA!J$101:AN$101,LTA!J$103:AN$103)</f>
        <v>41.680000000000007</v>
      </c>
      <c r="U89" s="38">
        <f>SUMPRODUCT(LTA!J89:AN89,LTA!J$102:AN$102,LTA!J$103:AN$103)</f>
        <v>82.28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0.62</v>
      </c>
      <c r="AB89" s="76">
        <f>-STOA!N89</f>
        <v>-40.31</v>
      </c>
      <c r="AC89">
        <f t="shared" si="3"/>
        <v>10.889448993347871</v>
      </c>
      <c r="AD89">
        <f t="shared" si="4"/>
        <v>1285.7128320810525</v>
      </c>
      <c r="AE89">
        <f>'IDT-1'!B89</f>
        <v>0</v>
      </c>
      <c r="AF89" s="25"/>
      <c r="AG89">
        <f t="shared" si="5"/>
        <v>1285.7128320810525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-9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0</v>
      </c>
      <c r="E90">
        <f>GT_NG!P90</f>
        <v>-0.23571428571428574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982.19194447479151</v>
      </c>
      <c r="P90" s="37">
        <v>117.31548300157856</v>
      </c>
      <c r="Q90" s="37">
        <v>38.020567956349211</v>
      </c>
      <c r="R90" s="39">
        <v>0</v>
      </c>
      <c r="S90" s="39">
        <v>0</v>
      </c>
      <c r="T90" s="38">
        <f>SUMPRODUCT(LTA!J90:AN90,LTA!J$101:AN$101,LTA!J$103:AN$103)</f>
        <v>41.680000000000007</v>
      </c>
      <c r="U90" s="38">
        <f>SUMPRODUCT(LTA!J90:AN90,LTA!J$102:AN$102,LTA!J$103:AN$103)</f>
        <v>81.789999999999992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0.62</v>
      </c>
      <c r="AB90" s="76">
        <f>-STOA!N90</f>
        <v>-40.31</v>
      </c>
      <c r="AC90">
        <f t="shared" si="3"/>
        <v>11.097570587544499</v>
      </c>
      <c r="AD90">
        <f t="shared" si="4"/>
        <v>1257.9747105594604</v>
      </c>
      <c r="AE90">
        <f>'IDT-1'!B90</f>
        <v>0</v>
      </c>
      <c r="AF90" s="25"/>
      <c r="AG90">
        <f t="shared" si="5"/>
        <v>1257.9747105594604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-36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0</v>
      </c>
      <c r="E91">
        <f>GT_NG!P91</f>
        <v>-0.23571428571428574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83.996085740913315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982.08701953986827</v>
      </c>
      <c r="P91" s="37">
        <v>117.31548300157856</v>
      </c>
      <c r="Q91" s="37">
        <v>38.020567956349211</v>
      </c>
      <c r="R91" s="39">
        <v>0</v>
      </c>
      <c r="S91" s="39">
        <v>0</v>
      </c>
      <c r="T91" s="38">
        <f>SUMPRODUCT(LTA!J91:AN91,LTA!J$101:AN$101,LTA!J$103:AN$103)</f>
        <v>51.680000000000007</v>
      </c>
      <c r="U91" s="38">
        <f>SUMPRODUCT(LTA!J91:AN91,LTA!J$102:AN$102,LTA!J$103:AN$103)</f>
        <v>78.28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0.53</v>
      </c>
      <c r="AB91" s="76">
        <f>-STOA!N91</f>
        <v>-270.92</v>
      </c>
      <c r="AC91">
        <f t="shared" si="3"/>
        <v>12.67653279280885</v>
      </c>
      <c r="AD91">
        <f t="shared" si="4"/>
        <v>1068.0769091601862</v>
      </c>
      <c r="AE91">
        <f>'IDT-1'!B91</f>
        <v>178</v>
      </c>
      <c r="AF91" s="25"/>
      <c r="AG91">
        <f t="shared" si="5"/>
        <v>1246.0769091601862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0</v>
      </c>
      <c r="E92">
        <f>GT_NG!P92</f>
        <v>-0.23571428571428574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83.996085740913315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982.08701953986827</v>
      </c>
      <c r="P92" s="37">
        <v>117.31548300157856</v>
      </c>
      <c r="Q92" s="37">
        <v>38.020567956349211</v>
      </c>
      <c r="R92" s="39">
        <v>0</v>
      </c>
      <c r="S92" s="39">
        <v>0</v>
      </c>
      <c r="T92" s="38">
        <f>SUMPRODUCT(LTA!J92:AN92,LTA!J$101:AN$101,LTA!J$103:AN$103)</f>
        <v>48.34</v>
      </c>
      <c r="U92" s="38">
        <f>SUMPRODUCT(LTA!J92:AN92,LTA!J$102:AN$102,LTA!J$103:AN$103)</f>
        <v>74.789999999999992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0.53</v>
      </c>
      <c r="AB92" s="76">
        <f>-STOA!N92</f>
        <v>-270.92</v>
      </c>
      <c r="AC92">
        <f t="shared" si="3"/>
        <v>12.62325879280885</v>
      </c>
      <c r="AD92">
        <f t="shared" si="4"/>
        <v>1061.300183160186</v>
      </c>
      <c r="AE92">
        <f>'IDT-1'!B92</f>
        <v>155</v>
      </c>
      <c r="AF92" s="25"/>
      <c r="AG92">
        <f t="shared" si="5"/>
        <v>1216.300183160186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0</v>
      </c>
      <c r="E93">
        <f>GT_NG!P93</f>
        <v>-0.23571428571428574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83.996085740913315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974.11551160336035</v>
      </c>
      <c r="P93" s="37">
        <v>117.31548300157856</v>
      </c>
      <c r="Q93" s="37">
        <v>38.020567956349211</v>
      </c>
      <c r="R93" s="39">
        <v>0</v>
      </c>
      <c r="S93" s="39">
        <v>0</v>
      </c>
      <c r="T93" s="38">
        <f>SUMPRODUCT(LTA!J93:AN93,LTA!J$101:AN$101,LTA!J$103:AN$103)</f>
        <v>46.680000000000007</v>
      </c>
      <c r="U93" s="38">
        <f>SUMPRODUCT(LTA!J93:AN93,LTA!J$102:AN$102,LTA!J$103:AN$103)</f>
        <v>72.27000000000001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0.53</v>
      </c>
      <c r="AB93" s="76">
        <f>-STOA!N93</f>
        <v>-270.92</v>
      </c>
      <c r="AC93">
        <f t="shared" si="3"/>
        <v>12.528477030904087</v>
      </c>
      <c r="AD93">
        <f t="shared" si="4"/>
        <v>1049.243456985583</v>
      </c>
      <c r="AE93">
        <f>'IDT-1'!B93</f>
        <v>134</v>
      </c>
      <c r="AF93" s="25"/>
      <c r="AG93">
        <f t="shared" si="5"/>
        <v>1183.243456985583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0</v>
      </c>
      <c r="E94">
        <f>GT_NG!P94</f>
        <v>-0.23571428571428574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83.996085740913315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974.11551160336035</v>
      </c>
      <c r="P94" s="37">
        <v>117.31548300157856</v>
      </c>
      <c r="Q94" s="37">
        <v>38.020567956349211</v>
      </c>
      <c r="R94" s="39">
        <v>0</v>
      </c>
      <c r="S94" s="39">
        <v>0</v>
      </c>
      <c r="T94" s="38">
        <f>SUMPRODUCT(LTA!J94:AN94,LTA!J$101:AN$101,LTA!J$103:AN$103)</f>
        <v>44.680000000000007</v>
      </c>
      <c r="U94" s="38">
        <f>SUMPRODUCT(LTA!J94:AN94,LTA!J$102:AN$102,LTA!J$103:AN$103)</f>
        <v>69.28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0.53</v>
      </c>
      <c r="AB94" s="76">
        <f>-STOA!N94</f>
        <v>-270.92</v>
      </c>
      <c r="AC94">
        <f t="shared" si="3"/>
        <v>12.489555030904087</v>
      </c>
      <c r="AD94">
        <f t="shared" si="4"/>
        <v>1044.2923789855829</v>
      </c>
      <c r="AE94">
        <f>'IDT-1'!B94</f>
        <v>108</v>
      </c>
      <c r="AF94" s="25"/>
      <c r="AG94">
        <f t="shared" si="5"/>
        <v>1152.2923789855829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0</v>
      </c>
      <c r="E95">
        <f>GT_NG!P95</f>
        <v>-0.23571428571428574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83.996085740913315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974.11551160336035</v>
      </c>
      <c r="P95" s="37">
        <v>117.31548300157856</v>
      </c>
      <c r="Q95" s="37">
        <v>38.020567956349211</v>
      </c>
      <c r="R95" s="39">
        <v>0</v>
      </c>
      <c r="S95" s="39">
        <v>0</v>
      </c>
      <c r="T95" s="38">
        <f>SUMPRODUCT(LTA!J95:AN95,LTA!J$101:AN$101,LTA!J$103:AN$103)</f>
        <v>41.680000000000007</v>
      </c>
      <c r="U95" s="38">
        <f>SUMPRODUCT(LTA!J95:AN95,LTA!J$102:AN$102,LTA!J$103:AN$103)</f>
        <v>69.28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-270.92</v>
      </c>
      <c r="AC95">
        <f t="shared" si="3"/>
        <v>12.563031030904087</v>
      </c>
      <c r="AD95">
        <f t="shared" si="4"/>
        <v>1053.6389029855829</v>
      </c>
      <c r="AE95">
        <f>'IDT-1'!B95</f>
        <v>81</v>
      </c>
      <c r="AF95" s="25"/>
      <c r="AG95">
        <f t="shared" si="5"/>
        <v>1134.6389029855829</v>
      </c>
      <c r="AI95" s="35">
        <f>PXIL!H95</f>
        <v>0</v>
      </c>
      <c r="AJ95" s="35">
        <f>PXIL!N95</f>
        <v>0</v>
      </c>
      <c r="AK95" s="35">
        <f>RTM_IEX!H95</f>
        <v>12.47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0</v>
      </c>
      <c r="E96">
        <f>GT_NG!P96</f>
        <v>-0.23571428571428574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83.996085740913315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973.52805160061519</v>
      </c>
      <c r="P96" s="37">
        <v>117.31548300157856</v>
      </c>
      <c r="Q96" s="37">
        <v>38.020567956349211</v>
      </c>
      <c r="R96" s="39">
        <v>0</v>
      </c>
      <c r="S96" s="39">
        <v>0</v>
      </c>
      <c r="T96" s="38">
        <f>SUMPRODUCT(LTA!J96:AN96,LTA!J$101:AN$101,LTA!J$103:AN$103)</f>
        <v>38</v>
      </c>
      <c r="U96" s="38">
        <f>SUMPRODUCT(LTA!J96:AN96,LTA!J$102:AN$102,LTA!J$103:AN$103)</f>
        <v>69.77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-270.92</v>
      </c>
      <c r="AC96">
        <f t="shared" si="3"/>
        <v>12.563596842882676</v>
      </c>
      <c r="AD96">
        <f t="shared" si="4"/>
        <v>1053.7108771708592</v>
      </c>
      <c r="AE96">
        <f>'IDT-1'!B96</f>
        <v>56</v>
      </c>
      <c r="AF96" s="25"/>
      <c r="AG96">
        <f t="shared" si="5"/>
        <v>1109.7108771708592</v>
      </c>
      <c r="AI96" s="35">
        <f>PXIL!H96</f>
        <v>0</v>
      </c>
      <c r="AJ96" s="35">
        <f>PXIL!N96</f>
        <v>0</v>
      </c>
      <c r="AK96" s="35">
        <f>RTM_IEX!H96</f>
        <v>16.32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0</v>
      </c>
      <c r="E97">
        <f>GT_NG!P97</f>
        <v>-0.23571428571428574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83.996085740913315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971.90706932525279</v>
      </c>
      <c r="P97" s="37">
        <v>117.31548300157856</v>
      </c>
      <c r="Q97" s="37">
        <v>38.020567956349211</v>
      </c>
      <c r="R97" s="39">
        <v>0</v>
      </c>
      <c r="S97" s="39">
        <v>0</v>
      </c>
      <c r="T97" s="38">
        <f>SUMPRODUCT(LTA!J97:AN97,LTA!J$101:AN$101,LTA!J$103:AN$103)</f>
        <v>36.68</v>
      </c>
      <c r="U97" s="38">
        <f>SUMPRODUCT(LTA!J97:AN97,LTA!J$102:AN$102,LTA!J$103:AN$103)</f>
        <v>69.77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-270.92</v>
      </c>
      <c r="AC97">
        <f t="shared" si="3"/>
        <v>12.48824118113485</v>
      </c>
      <c r="AD97">
        <f t="shared" si="4"/>
        <v>1044.1252505572447</v>
      </c>
      <c r="AE97">
        <f>'IDT-1'!B97</f>
        <v>36</v>
      </c>
      <c r="AF97" s="25"/>
      <c r="AG97">
        <f t="shared" si="5"/>
        <v>1080.1252505572447</v>
      </c>
      <c r="AI97" s="35">
        <f>PXIL!H97</f>
        <v>0</v>
      </c>
      <c r="AJ97" s="35">
        <f>PXIL!N97</f>
        <v>0</v>
      </c>
      <c r="AK97" s="35">
        <f>RTM_IEX!H97</f>
        <v>9.6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0</v>
      </c>
      <c r="E98">
        <f>GT_NG!P98</f>
        <v>-0.23571428571428574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83.996085740913315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971.90706932525279</v>
      </c>
      <c r="P98" s="37">
        <v>117.31548300157856</v>
      </c>
      <c r="Q98" s="37">
        <v>38.020567956349211</v>
      </c>
      <c r="R98" s="39">
        <v>0</v>
      </c>
      <c r="S98" s="39">
        <v>0</v>
      </c>
      <c r="T98" s="38">
        <f>SUMPRODUCT(LTA!J98:AN98,LTA!J$101:AN$101,LTA!J$103:AN$103)</f>
        <v>35</v>
      </c>
      <c r="U98" s="38">
        <f>SUMPRODUCT(LTA!J98:AN98,LTA!J$102:AN$102,LTA!J$103:AN$103)</f>
        <v>70.260000000000005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-270.92</v>
      </c>
      <c r="AC98">
        <f t="shared" si="3"/>
        <v>12.441519181134849</v>
      </c>
      <c r="AD98">
        <f t="shared" si="4"/>
        <v>1038.1819725572445</v>
      </c>
      <c r="AE98">
        <f>'IDT-1'!B98</f>
        <v>17</v>
      </c>
      <c r="AF98" s="25"/>
      <c r="AG98">
        <f t="shared" si="5"/>
        <v>1055.1819725572445</v>
      </c>
      <c r="AI98" s="35">
        <f>PXIL!H98</f>
        <v>0</v>
      </c>
      <c r="AJ98" s="35">
        <f>PXIL!N98</f>
        <v>0</v>
      </c>
      <c r="AK98" s="35">
        <f>RTM_IEX!H98</f>
        <v>4.8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0.17302014099999991</v>
      </c>
      <c r="E99">
        <f t="shared" si="6"/>
        <v>-7.3318452380952233E-3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2.0739099001368659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21.363470798089988</v>
      </c>
      <c r="P99" s="37">
        <f t="shared" si="6"/>
        <v>2.522637545950936</v>
      </c>
      <c r="Q99" s="37">
        <f t="shared" si="6"/>
        <v>0.28600276907513983</v>
      </c>
      <c r="R99" s="39">
        <f t="shared" si="6"/>
        <v>0.50797640215666229</v>
      </c>
      <c r="S99" s="39">
        <f t="shared" si="6"/>
        <v>0</v>
      </c>
      <c r="T99" s="38">
        <f t="shared" si="6"/>
        <v>5.3501749999999992</v>
      </c>
      <c r="U99" s="38">
        <f t="shared" si="6"/>
        <v>1.7919424999999984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0.38618749999999996</v>
      </c>
      <c r="Z99" s="35">
        <f t="shared" si="6"/>
        <v>0</v>
      </c>
      <c r="AA99" s="76">
        <f t="shared" si="6"/>
        <v>1.5289999999999988E-2</v>
      </c>
      <c r="AB99" s="76">
        <f t="shared" si="6"/>
        <v>-2.8123200000000015</v>
      </c>
      <c r="AC99">
        <f t="shared" si="6"/>
        <v>0.30193614205373892</v>
      </c>
      <c r="AD99">
        <f t="shared" si="6"/>
        <v>30.013154569117741</v>
      </c>
      <c r="AE99">
        <f t="shared" si="6"/>
        <v>0.3183665</v>
      </c>
      <c r="AG99">
        <f t="shared" si="6"/>
        <v>30.331521069117731</v>
      </c>
      <c r="AI99">
        <f t="shared" si="6"/>
        <v>0</v>
      </c>
      <c r="AJ99">
        <f t="shared" si="6"/>
        <v>0</v>
      </c>
      <c r="AK99">
        <f t="shared" si="6"/>
        <v>1.8584999999999997E-2</v>
      </c>
      <c r="AL99">
        <f t="shared" si="6"/>
        <v>-1.3612500000000001</v>
      </c>
      <c r="AM99">
        <f t="shared" si="6"/>
        <v>0</v>
      </c>
      <c r="AN99">
        <f t="shared" si="6"/>
        <v>0</v>
      </c>
      <c r="AO99">
        <f t="shared" si="6"/>
        <v>6.7949999999999998E-3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45734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6.0821309999999995</v>
      </c>
      <c r="E3">
        <f>GT_NG!Q3</f>
        <v>-0.11785714285714287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705.31184428190852</v>
      </c>
      <c r="P3" s="37">
        <v>67.837388056828246</v>
      </c>
      <c r="Q3" s="37">
        <v>0</v>
      </c>
      <c r="R3" s="39">
        <v>0</v>
      </c>
      <c r="S3" s="39">
        <v>0</v>
      </c>
      <c r="T3" s="38">
        <f>SUMPRODUCT(LTA!J3:AN3,LTA!J$101:AN$101,LTA!J$104:AN$104)</f>
        <v>40.67</v>
      </c>
      <c r="U3" s="38">
        <f>SUMPRODUCT(LTA!J3:AN3,LTA!J$102:AN$102,LTA!J$104:AN$104)</f>
        <v>111.49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-420.36</v>
      </c>
      <c r="AC3">
        <f>SUMIF(B3:AB3,"&gt;0")*$AC$2-SUMIF(B3:AB3,"&lt;0")*($AC$2/(1-$AC$2))+SUMIF(AI3:AR3,"&gt;0")*$AC$2-SUMIF(AI3:AR3,"&lt;0")*($AC$2/(1-$AC$2))</f>
        <v>11.145915402471276</v>
      </c>
      <c r="AD3">
        <f>SUM(B3:AB3,AI3:AV3)-AC3</f>
        <v>523.35984022630498</v>
      </c>
      <c r="AE3">
        <f>'IDT-1'!C3</f>
        <v>0</v>
      </c>
      <c r="AF3" s="25"/>
      <c r="AG3">
        <f>SUM(AD3:AF3)</f>
        <v>523.35984022630498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-25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6.0821309999999995</v>
      </c>
      <c r="E4">
        <f>GT_NG!Q4</f>
        <v>-0.11785714285714287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57.5973781237198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705.14942595417608</v>
      </c>
      <c r="P4" s="37">
        <v>67.837388056828246</v>
      </c>
      <c r="Q4" s="37">
        <v>0</v>
      </c>
      <c r="R4" s="39">
        <v>0</v>
      </c>
      <c r="S4" s="39">
        <v>0</v>
      </c>
      <c r="T4" s="38">
        <f>SUMPRODUCT(LTA!J4:AN4,LTA!J$101:AN$101,LTA!J$104:AN$104)</f>
        <v>41</v>
      </c>
      <c r="U4" s="38">
        <f>SUMPRODUCT(LTA!J4:AN4,LTA!J$102:AN$102,LTA!J$104:AN$104)</f>
        <v>111.82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-5</v>
      </c>
      <c r="AA4" s="76">
        <f>STOA!I4</f>
        <v>0</v>
      </c>
      <c r="AB4" s="76">
        <f>-STOA!O4</f>
        <v>-420.36</v>
      </c>
      <c r="AC4">
        <f t="shared" ref="AC4:AC67" si="0">SUMIF(B4:AB4,"&gt;0")*$AC$2-SUMIF(B4:AB4,"&lt;0")*($AC$2/(1-$AC$2))+SUMIF(AI4:AR4,"&gt;0")*$AC$2-SUMIF(AI4:AR4,"&lt;0")*($AC$2/(1-$AC$2))</f>
        <v>11.392985545520679</v>
      </c>
      <c r="AD4">
        <f t="shared" ref="AD4:AD67" si="1">SUM(B4:AB4,AI4:AV4)-AC4</f>
        <v>510.61548044634628</v>
      </c>
      <c r="AE4">
        <f>'IDT-1'!C4</f>
        <v>0</v>
      </c>
      <c r="AF4" s="25"/>
      <c r="AG4">
        <f t="shared" ref="AG4:AG67" si="2">SUM(AD4:AF4)</f>
        <v>510.61548044634628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-42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6.0821309999999995</v>
      </c>
      <c r="E5">
        <f>GT_NG!Q5</f>
        <v>-0.11785714285714287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57.5973781237198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705.14942595417608</v>
      </c>
      <c r="P5" s="37">
        <v>67.837388056828246</v>
      </c>
      <c r="Q5" s="37">
        <v>0</v>
      </c>
      <c r="R5" s="39">
        <v>0</v>
      </c>
      <c r="S5" s="39">
        <v>0</v>
      </c>
      <c r="T5" s="38">
        <f>SUMPRODUCT(LTA!J5:AN5,LTA!J$101:AN$101,LTA!J$104:AN$104)</f>
        <v>49.33</v>
      </c>
      <c r="U5" s="38">
        <f>SUMPRODUCT(LTA!J5:AN5,LTA!J$102:AN$102,LTA!J$104:AN$104)</f>
        <v>112.32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-15</v>
      </c>
      <c r="AA5" s="76">
        <f>STOA!I5</f>
        <v>0</v>
      </c>
      <c r="AB5" s="76">
        <f>-STOA!O5</f>
        <v>-420.36</v>
      </c>
      <c r="AC5">
        <f t="shared" si="0"/>
        <v>11.509027455216305</v>
      </c>
      <c r="AD5">
        <f t="shared" si="1"/>
        <v>513.32943853665063</v>
      </c>
      <c r="AE5">
        <f>'IDT-1'!C5</f>
        <v>0</v>
      </c>
      <c r="AF5" s="25"/>
      <c r="AG5">
        <f t="shared" si="2"/>
        <v>513.32943853665063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-38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6.0821309999999995</v>
      </c>
      <c r="E6">
        <f>GT_NG!Q6</f>
        <v>-0.11785714285714287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57.5973781237198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705.21942595417602</v>
      </c>
      <c r="P6" s="37">
        <v>67.837388056828246</v>
      </c>
      <c r="Q6" s="37">
        <v>0</v>
      </c>
      <c r="R6" s="39">
        <v>0</v>
      </c>
      <c r="S6" s="39">
        <v>0</v>
      </c>
      <c r="T6" s="38">
        <f>SUMPRODUCT(LTA!J6:AN6,LTA!J$101:AN$101,LTA!J$104:AN$104)</f>
        <v>48.67</v>
      </c>
      <c r="U6" s="38">
        <f>SUMPRODUCT(LTA!J6:AN6,LTA!J$102:AN$102,LTA!J$104:AN$104)</f>
        <v>112.66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-25</v>
      </c>
      <c r="AA6" s="76">
        <f>STOA!I6</f>
        <v>0</v>
      </c>
      <c r="AB6" s="76">
        <f>-STOA!O6</f>
        <v>-420.36</v>
      </c>
      <c r="AC6">
        <f t="shared" si="0"/>
        <v>11.59355195632495</v>
      </c>
      <c r="AD6">
        <f t="shared" si="1"/>
        <v>501.9949140355418</v>
      </c>
      <c r="AE6">
        <f>'IDT-1'!C6</f>
        <v>0</v>
      </c>
      <c r="AF6" s="25"/>
      <c r="AG6">
        <f t="shared" si="2"/>
        <v>501.9949140355418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-39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6.0821309999999995</v>
      </c>
      <c r="E7">
        <f>GT_NG!Q7</f>
        <v>-0.16249999999999998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57.5973781237198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717.45427573042377</v>
      </c>
      <c r="P7" s="37">
        <v>67.837388056828246</v>
      </c>
      <c r="Q7" s="37">
        <v>0</v>
      </c>
      <c r="R7" s="39">
        <v>0</v>
      </c>
      <c r="S7" s="39">
        <v>0</v>
      </c>
      <c r="T7" s="38">
        <f>SUMPRODUCT(LTA!J7:AN7,LTA!J$101:AN$101,LTA!J$104:AN$104)</f>
        <v>48.33</v>
      </c>
      <c r="U7" s="38">
        <f>SUMPRODUCT(LTA!J7:AN7,LTA!J$102:AN$102,LTA!J$104:AN$104)</f>
        <v>112.66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-50</v>
      </c>
      <c r="AA7" s="76">
        <f>STOA!I7</f>
        <v>0</v>
      </c>
      <c r="AB7" s="76">
        <f>-STOA!O7</f>
        <v>-420.36</v>
      </c>
      <c r="AC7">
        <f t="shared" si="0"/>
        <v>11.914660966484254</v>
      </c>
      <c r="AD7">
        <f t="shared" si="1"/>
        <v>484.5240119444876</v>
      </c>
      <c r="AE7">
        <f>'IDT-1'!C7</f>
        <v>0</v>
      </c>
      <c r="AF7" s="25"/>
      <c r="AG7">
        <f t="shared" si="2"/>
        <v>484.5240119444876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-43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6.0821309999999995</v>
      </c>
      <c r="E8">
        <f>GT_NG!Q8</f>
        <v>-0.16249999999999998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57.5973781237198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717.54427573042392</v>
      </c>
      <c r="P8" s="37">
        <v>67.837388056828246</v>
      </c>
      <c r="Q8" s="37">
        <v>0</v>
      </c>
      <c r="R8" s="39">
        <v>0</v>
      </c>
      <c r="S8" s="39">
        <v>0</v>
      </c>
      <c r="T8" s="38">
        <f>SUMPRODUCT(LTA!J8:AN8,LTA!J$101:AN$101,LTA!J$104:AN$104)</f>
        <v>47.67</v>
      </c>
      <c r="U8" s="38">
        <f>SUMPRODUCT(LTA!J8:AN8,LTA!J$102:AN$102,LTA!J$104:AN$104)</f>
        <v>112.82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-55</v>
      </c>
      <c r="AA8" s="76">
        <f>STOA!I8</f>
        <v>0</v>
      </c>
      <c r="AB8" s="76">
        <f>-STOA!O8</f>
        <v>-420.36</v>
      </c>
      <c r="AC8">
        <f t="shared" si="0"/>
        <v>11.95863087617988</v>
      </c>
      <c r="AD8">
        <f t="shared" si="1"/>
        <v>478.0700420347921</v>
      </c>
      <c r="AE8">
        <f>'IDT-1'!C8</f>
        <v>0</v>
      </c>
      <c r="AF8" s="25"/>
      <c r="AG8">
        <f t="shared" si="2"/>
        <v>478.0700420347921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-44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6.0821309999999995</v>
      </c>
      <c r="E9">
        <f>GT_NG!Q9</f>
        <v>-0.16249999999999998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717.54427573042392</v>
      </c>
      <c r="P9" s="37">
        <v>67.837388056828246</v>
      </c>
      <c r="Q9" s="37">
        <v>0</v>
      </c>
      <c r="R9" s="39">
        <v>0</v>
      </c>
      <c r="S9" s="39">
        <v>0</v>
      </c>
      <c r="T9" s="38">
        <f>SUMPRODUCT(LTA!J9:AN9,LTA!J$101:AN$101,LTA!J$104:AN$104)</f>
        <v>47.33</v>
      </c>
      <c r="U9" s="38">
        <f>SUMPRODUCT(LTA!J9:AN9,LTA!J$102:AN$102,LTA!J$104:AN$104)</f>
        <v>112.82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-60</v>
      </c>
      <c r="AA9" s="76">
        <f>STOA!I9</f>
        <v>0</v>
      </c>
      <c r="AB9" s="76">
        <f>-STOA!O9</f>
        <v>-420.36</v>
      </c>
      <c r="AC9">
        <f t="shared" si="0"/>
        <v>11.814987007848021</v>
      </c>
      <c r="AD9">
        <f t="shared" si="1"/>
        <v>477.86855721230074</v>
      </c>
      <c r="AE9">
        <f>'IDT-1'!C9</f>
        <v>0</v>
      </c>
      <c r="AF9" s="25"/>
      <c r="AG9">
        <f t="shared" si="2"/>
        <v>477.86855721230074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6.0821309999999995</v>
      </c>
      <c r="E10">
        <f>GT_NG!Q10</f>
        <v>-0.16249999999999998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717.55427573042391</v>
      </c>
      <c r="P10" s="37">
        <v>67.837388056828246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45.67</v>
      </c>
      <c r="U10" s="38">
        <f>SUMPRODUCT(LTA!J10:AN10,LTA!J$102:AN$102,LTA!J$104:AN$104)</f>
        <v>112.82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-60</v>
      </c>
      <c r="AA10" s="76">
        <f>STOA!I10</f>
        <v>0</v>
      </c>
      <c r="AB10" s="76">
        <f>-STOA!O10</f>
        <v>-420.36</v>
      </c>
      <c r="AC10">
        <f t="shared" si="0"/>
        <v>11.817839644413231</v>
      </c>
      <c r="AD10">
        <f t="shared" si="1"/>
        <v>474.2157045757354</v>
      </c>
      <c r="AE10">
        <f>'IDT-1'!C10</f>
        <v>0</v>
      </c>
      <c r="AF10" s="25"/>
      <c r="AG10">
        <f t="shared" si="2"/>
        <v>474.2157045757354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-32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6.0821309999999995</v>
      </c>
      <c r="E11">
        <f>GT_NG!Q11</f>
        <v>-0.16249999999999998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611.03148049435219</v>
      </c>
      <c r="P11" s="37">
        <v>67.837388056828246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44</v>
      </c>
      <c r="U11" s="38">
        <f>SUMPRODUCT(LTA!J11:AN11,LTA!J$102:AN$102,LTA!J$104:AN$104)</f>
        <v>117.66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-260</v>
      </c>
      <c r="AA11" s="76">
        <f>STOA!I11</f>
        <v>0</v>
      </c>
      <c r="AB11" s="76">
        <f>-STOA!O11</f>
        <v>-228.4</v>
      </c>
      <c r="AC11">
        <f t="shared" si="0"/>
        <v>11.33984665552067</v>
      </c>
      <c r="AD11">
        <f t="shared" si="1"/>
        <v>461.52090232855642</v>
      </c>
      <c r="AE11">
        <f>'IDT-1'!C11</f>
        <v>0</v>
      </c>
      <c r="AF11" s="25"/>
      <c r="AG11">
        <f t="shared" si="2"/>
        <v>461.52090232855642</v>
      </c>
      <c r="AI11" s="35">
        <f>PXIL!I11</f>
        <v>0</v>
      </c>
      <c r="AJ11" s="35">
        <f>PXIL!O11</f>
        <v>0</v>
      </c>
      <c r="AK11" s="35">
        <f>RTM_IEX!I11</f>
        <v>66.22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6.0821309999999995</v>
      </c>
      <c r="E12">
        <f>GT_NG!Q12</f>
        <v>-0.16249999999999998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611.28148049435242</v>
      </c>
      <c r="P12" s="37">
        <v>67.837388056828246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42</v>
      </c>
      <c r="U12" s="38">
        <f>SUMPRODUCT(LTA!J12:AN12,LTA!J$102:AN$102,LTA!J$104:AN$104)</f>
        <v>117.66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-260</v>
      </c>
      <c r="AA12" s="76">
        <f>STOA!I12</f>
        <v>0</v>
      </c>
      <c r="AB12" s="76">
        <f>-STOA!O12</f>
        <v>-228.4</v>
      </c>
      <c r="AC12">
        <f t="shared" si="0"/>
        <v>11.296244655520672</v>
      </c>
      <c r="AD12">
        <f t="shared" si="1"/>
        <v>455.97450432855658</v>
      </c>
      <c r="AE12">
        <f>'IDT-1'!C12</f>
        <v>0</v>
      </c>
      <c r="AF12" s="25"/>
      <c r="AG12">
        <f t="shared" si="2"/>
        <v>455.97450432855658</v>
      </c>
      <c r="AI12" s="35">
        <f>PXIL!I12</f>
        <v>0</v>
      </c>
      <c r="AJ12" s="35">
        <f>PXIL!O12</f>
        <v>0</v>
      </c>
      <c r="AK12" s="35">
        <f>RTM_IEX!I12</f>
        <v>62.38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6.0821309999999995</v>
      </c>
      <c r="E13">
        <f>GT_NG!Q13</f>
        <v>-0.16249999999999998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591.49549412437011</v>
      </c>
      <c r="P13" s="37">
        <v>67.837388056828246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40</v>
      </c>
      <c r="U13" s="38">
        <f>SUMPRODUCT(LTA!J13:AN13,LTA!J$102:AN$102,LTA!J$104:AN$104)</f>
        <v>117.66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-260</v>
      </c>
      <c r="AA13" s="76">
        <f>STOA!I13</f>
        <v>0</v>
      </c>
      <c r="AB13" s="76">
        <f>-STOA!O13</f>
        <v>-228.4</v>
      </c>
      <c r="AC13">
        <f t="shared" si="0"/>
        <v>11.21616996183481</v>
      </c>
      <c r="AD13">
        <f t="shared" si="1"/>
        <v>445.78859265226015</v>
      </c>
      <c r="AE13">
        <f>'IDT-1'!C13</f>
        <v>0</v>
      </c>
      <c r="AF13" s="25"/>
      <c r="AG13">
        <f t="shared" si="2"/>
        <v>445.78859265226015</v>
      </c>
      <c r="AI13" s="35">
        <f>PXIL!I13</f>
        <v>0</v>
      </c>
      <c r="AJ13" s="35">
        <f>PXIL!O13</f>
        <v>0</v>
      </c>
      <c r="AK13" s="35">
        <f>RTM_IEX!I13</f>
        <v>73.900000000000006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6.0821309999999995</v>
      </c>
      <c r="E14">
        <f>GT_NG!Q14</f>
        <v>-0.16249999999999998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591.49549412437011</v>
      </c>
      <c r="P14" s="37">
        <v>67.837388056828246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38.33</v>
      </c>
      <c r="U14" s="38">
        <f>SUMPRODUCT(LTA!J14:AN14,LTA!J$102:AN$102,LTA!J$104:AN$104)</f>
        <v>117.66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-265</v>
      </c>
      <c r="AA14" s="76">
        <f>STOA!I14</f>
        <v>0</v>
      </c>
      <c r="AB14" s="76">
        <f>-STOA!O14</f>
        <v>-228.4</v>
      </c>
      <c r="AC14">
        <f t="shared" si="0"/>
        <v>11.257426553247832</v>
      </c>
      <c r="AD14">
        <f t="shared" si="1"/>
        <v>440.99733606084715</v>
      </c>
      <c r="AE14">
        <f>'IDT-1'!C14</f>
        <v>0</v>
      </c>
      <c r="AF14" s="25"/>
      <c r="AG14">
        <f t="shared" si="2"/>
        <v>440.99733606084715</v>
      </c>
      <c r="AI14" s="35">
        <f>PXIL!I14</f>
        <v>0</v>
      </c>
      <c r="AJ14" s="35">
        <f>PXIL!O14</f>
        <v>0</v>
      </c>
      <c r="AK14" s="35">
        <f>RTM_IEX!I14</f>
        <v>75.819999999999993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6.0821309999999995</v>
      </c>
      <c r="E15">
        <f>GT_NG!Q15</f>
        <v>-0.16249999999999998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590.5573127983663</v>
      </c>
      <c r="P15" s="37">
        <v>67.837388056828246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37.67</v>
      </c>
      <c r="U15" s="38">
        <f>SUMPRODUCT(LTA!J15:AN15,LTA!J$102:AN$102,LTA!J$104:AN$104)</f>
        <v>117.66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-189</v>
      </c>
      <c r="AA15" s="76">
        <f>STOA!I15</f>
        <v>0</v>
      </c>
      <c r="AB15" s="76">
        <f>-STOA!O15</f>
        <v>-228.4</v>
      </c>
      <c r="AC15">
        <f t="shared" si="0"/>
        <v>10.056104549427074</v>
      </c>
      <c r="AD15">
        <f t="shared" si="1"/>
        <v>440.78047673866405</v>
      </c>
      <c r="AE15">
        <f>'IDT-1'!C15</f>
        <v>0</v>
      </c>
      <c r="AF15" s="25"/>
      <c r="AG15">
        <f t="shared" si="2"/>
        <v>440.78047673866405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6.0821309999999995</v>
      </c>
      <c r="E16">
        <f>GT_NG!Q16</f>
        <v>-0.16249999999999998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590.55728229784233</v>
      </c>
      <c r="P16" s="37">
        <v>67.837388056828246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35.67</v>
      </c>
      <c r="U16" s="38">
        <f>SUMPRODUCT(LTA!J16:AN16,LTA!J$102:AN$102,LTA!J$104:AN$104)</f>
        <v>117.66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-264</v>
      </c>
      <c r="AA16" s="76">
        <f>STOA!I16</f>
        <v>0</v>
      </c>
      <c r="AB16" s="76">
        <f>-STOA!O16</f>
        <v>-228.4</v>
      </c>
      <c r="AC16">
        <f t="shared" si="0"/>
        <v>11.20652318271831</v>
      </c>
      <c r="AD16">
        <f t="shared" si="1"/>
        <v>436.53002760484884</v>
      </c>
      <c r="AE16">
        <f>'IDT-1'!C16</f>
        <v>0</v>
      </c>
      <c r="AF16" s="25"/>
      <c r="AG16">
        <f t="shared" si="2"/>
        <v>436.53002760484884</v>
      </c>
      <c r="AI16" s="35">
        <f>PXIL!I16</f>
        <v>0</v>
      </c>
      <c r="AJ16" s="35">
        <f>PXIL!O16</f>
        <v>0</v>
      </c>
      <c r="AK16" s="35">
        <f>RTM_IEX!I16</f>
        <v>73.900000000000006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6.0821309999999995</v>
      </c>
      <c r="E17">
        <f>GT_NG!Q17</f>
        <v>-0.16249999999999998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590.63487175164403</v>
      </c>
      <c r="P17" s="37">
        <v>68.06702712145696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42.67</v>
      </c>
      <c r="U17" s="38">
        <f>SUMPRODUCT(LTA!J17:AN17,LTA!J$102:AN$102,LTA!J$104:AN$104)</f>
        <v>120.32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-264</v>
      </c>
      <c r="AA17" s="76">
        <f>STOA!I17</f>
        <v>0</v>
      </c>
      <c r="AB17" s="76">
        <f>-STOA!O17</f>
        <v>-228.4</v>
      </c>
      <c r="AC17">
        <f t="shared" si="0"/>
        <v>11.209387565162068</v>
      </c>
      <c r="AD17">
        <f t="shared" si="1"/>
        <v>436.8943917408356</v>
      </c>
      <c r="AE17">
        <f>'IDT-1'!C17</f>
        <v>0</v>
      </c>
      <c r="AF17" s="25"/>
      <c r="AG17">
        <f t="shared" si="2"/>
        <v>436.8943917408356</v>
      </c>
      <c r="AI17" s="35">
        <f>PXIL!I17</f>
        <v>0</v>
      </c>
      <c r="AJ17" s="35">
        <f>PXIL!O17</f>
        <v>0</v>
      </c>
      <c r="AK17" s="35">
        <f>RTM_IEX!I17</f>
        <v>64.3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6.0821309999999995</v>
      </c>
      <c r="E18">
        <f>GT_NG!Q18</f>
        <v>-0.16249999999999998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590.63487175164403</v>
      </c>
      <c r="P18" s="37">
        <v>68.06702712145696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41.67</v>
      </c>
      <c r="U18" s="38">
        <f>SUMPRODUCT(LTA!J18:AN18,LTA!J$102:AN$102,LTA!J$104:AN$104)</f>
        <v>119.99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-240</v>
      </c>
      <c r="AA18" s="76">
        <f>STOA!I18</f>
        <v>0</v>
      </c>
      <c r="AB18" s="76">
        <f>-STOA!O18</f>
        <v>-228.4</v>
      </c>
      <c r="AC18">
        <f t="shared" si="0"/>
        <v>10.830707926379565</v>
      </c>
      <c r="AD18">
        <f t="shared" si="1"/>
        <v>436.91307137961803</v>
      </c>
      <c r="AE18">
        <f>'IDT-1'!C18</f>
        <v>0</v>
      </c>
      <c r="AF18" s="25"/>
      <c r="AG18">
        <f t="shared" si="2"/>
        <v>436.91307137961803</v>
      </c>
      <c r="AI18" s="35">
        <f>PXIL!I18</f>
        <v>0</v>
      </c>
      <c r="AJ18" s="35">
        <f>PXIL!O18</f>
        <v>0</v>
      </c>
      <c r="AK18" s="35">
        <f>RTM_IEX!I18</f>
        <v>41.27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6.0821309999999995</v>
      </c>
      <c r="E19">
        <f>GT_NG!Q19</f>
        <v>-0.16249999999999998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592.76992435875093</v>
      </c>
      <c r="P19" s="37">
        <v>68.06702712145696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40</v>
      </c>
      <c r="U19" s="38">
        <f>SUMPRODUCT(LTA!J19:AN19,LTA!J$102:AN$102,LTA!J$104:AN$104)</f>
        <v>119.82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-251.4</v>
      </c>
      <c r="AA19" s="76">
        <f>STOA!I19</f>
        <v>0</v>
      </c>
      <c r="AB19" s="76">
        <f>-STOA!O19</f>
        <v>-228.4</v>
      </c>
      <c r="AC19">
        <f t="shared" si="0"/>
        <v>11.027460365136688</v>
      </c>
      <c r="AD19">
        <f t="shared" si="1"/>
        <v>439.05137154796779</v>
      </c>
      <c r="AE19">
        <f>'IDT-1'!C19</f>
        <v>0</v>
      </c>
      <c r="AF19" s="25"/>
      <c r="AG19">
        <f t="shared" si="2"/>
        <v>439.05137154796779</v>
      </c>
      <c r="AI19" s="35">
        <f>PXIL!I19</f>
        <v>0</v>
      </c>
      <c r="AJ19" s="35">
        <f>PXIL!O19</f>
        <v>0</v>
      </c>
      <c r="AK19" s="35">
        <f>RTM_IEX!I19</f>
        <v>54.71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6.0821309999999995</v>
      </c>
      <c r="E20">
        <f>GT_NG!Q20</f>
        <v>-0.16249999999999998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592.77736619653433</v>
      </c>
      <c r="P20" s="37">
        <v>68.06702712145696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36</v>
      </c>
      <c r="U20" s="38">
        <f>SUMPRODUCT(LTA!J20:AN20,LTA!J$102:AN$102,LTA!J$104:AN$104)</f>
        <v>119.49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-230</v>
      </c>
      <c r="AA20" s="76">
        <f>STOA!I20</f>
        <v>0</v>
      </c>
      <c r="AB20" s="76">
        <f>-STOA!O20</f>
        <v>-228.4</v>
      </c>
      <c r="AC20">
        <f t="shared" si="0"/>
        <v>10.728168200223667</v>
      </c>
      <c r="AD20">
        <f t="shared" si="1"/>
        <v>443.94810555066431</v>
      </c>
      <c r="AE20">
        <f>'IDT-1'!C20</f>
        <v>0</v>
      </c>
      <c r="AF20" s="25"/>
      <c r="AG20">
        <f t="shared" si="2"/>
        <v>443.94810555066431</v>
      </c>
      <c r="AI20" s="35">
        <f>PXIL!I20</f>
        <v>0</v>
      </c>
      <c r="AJ20" s="35">
        <f>PXIL!O20</f>
        <v>0</v>
      </c>
      <c r="AK20" s="35">
        <f>RTM_IEX!I20</f>
        <v>42.23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6.0821309999999995</v>
      </c>
      <c r="E21">
        <f>GT_NG!Q21</f>
        <v>-0.16249999999999998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607.46948521985973</v>
      </c>
      <c r="P21" s="37">
        <v>67.837388056828246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46</v>
      </c>
      <c r="U21" s="38">
        <f>SUMPRODUCT(LTA!J21:AN21,LTA!J$102:AN$102,LTA!J$104:AN$104)</f>
        <v>122.32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-242.3</v>
      </c>
      <c r="AA21" s="76">
        <f>STOA!I21</f>
        <v>0</v>
      </c>
      <c r="AB21" s="76">
        <f>-STOA!O21</f>
        <v>-228.4</v>
      </c>
      <c r="AC21">
        <f t="shared" si="0"/>
        <v>10.962863758777534</v>
      </c>
      <c r="AD21">
        <f t="shared" si="1"/>
        <v>449.10588995080707</v>
      </c>
      <c r="AE21">
        <f>'IDT-1'!C21</f>
        <v>0</v>
      </c>
      <c r="AF21" s="25"/>
      <c r="AG21">
        <f t="shared" si="2"/>
        <v>449.10588995080707</v>
      </c>
      <c r="AI21" s="35">
        <f>PXIL!I21</f>
        <v>0</v>
      </c>
      <c r="AJ21" s="35">
        <f>PXIL!O21</f>
        <v>0</v>
      </c>
      <c r="AK21" s="35">
        <f>RTM_IEX!I21</f>
        <v>32.630000000000003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6.0821309999999995</v>
      </c>
      <c r="E22">
        <f>GT_NG!Q22</f>
        <v>-0.16249999999999998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607.74733208678629</v>
      </c>
      <c r="P22" s="37">
        <v>67.837388056828246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46</v>
      </c>
      <c r="U22" s="38">
        <f>SUMPRODUCT(LTA!J22:AN22,LTA!J$102:AN$102,LTA!J$104:AN$104)</f>
        <v>122.16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-229</v>
      </c>
      <c r="AA22" s="76">
        <f>STOA!I22</f>
        <v>0</v>
      </c>
      <c r="AB22" s="76">
        <f>-STOA!O22</f>
        <v>-228.4</v>
      </c>
      <c r="AC22">
        <f t="shared" si="0"/>
        <v>10.806811431180922</v>
      </c>
      <c r="AD22">
        <f t="shared" si="1"/>
        <v>455.95978914533026</v>
      </c>
      <c r="AE22">
        <f>'IDT-1'!C22</f>
        <v>0</v>
      </c>
      <c r="AF22" s="25"/>
      <c r="AG22">
        <f t="shared" si="2"/>
        <v>455.95978914533026</v>
      </c>
      <c r="AI22" s="35">
        <f>PXIL!I22</f>
        <v>0</v>
      </c>
      <c r="AJ22" s="35">
        <f>PXIL!O22</f>
        <v>0</v>
      </c>
      <c r="AK22" s="35">
        <f>RTM_IEX!I22</f>
        <v>25.91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6.0821309999999995</v>
      </c>
      <c r="E23">
        <f>GT_NG!Q23</f>
        <v>-0.16249999999999998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701.83762317882042</v>
      </c>
      <c r="P23" s="37">
        <v>67.837388056828246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35.33</v>
      </c>
      <c r="U23" s="38">
        <f>SUMPRODUCT(LTA!J23:AN23,LTA!J$102:AN$102,LTA!J$104:AN$104)</f>
        <v>117.49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-220</v>
      </c>
      <c r="AA23" s="76">
        <f>STOA!I23</f>
        <v>0</v>
      </c>
      <c r="AB23" s="76">
        <f>-STOA!O23</f>
        <v>-228.4</v>
      </c>
      <c r="AC23">
        <f t="shared" si="0"/>
        <v>11.187520428568373</v>
      </c>
      <c r="AD23">
        <f t="shared" si="1"/>
        <v>512.41937123997695</v>
      </c>
      <c r="AE23">
        <f>'IDT-1'!C23</f>
        <v>0</v>
      </c>
      <c r="AF23" s="25"/>
      <c r="AG23">
        <f t="shared" si="2"/>
        <v>512.41937123997695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6.0821309999999995</v>
      </c>
      <c r="E24">
        <f>GT_NG!Q24</f>
        <v>-0.16249999999999998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707.40498865502957</v>
      </c>
      <c r="P24" s="37">
        <v>67.837388056828246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34.67</v>
      </c>
      <c r="U24" s="38">
        <f>SUMPRODUCT(LTA!J24:AN24,LTA!J$102:AN$102,LTA!J$104:AN$104)</f>
        <v>116.49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-197</v>
      </c>
      <c r="AA24" s="76">
        <f>STOA!I24</f>
        <v>0</v>
      </c>
      <c r="AB24" s="76">
        <f>-STOA!O24</f>
        <v>-228.4</v>
      </c>
      <c r="AC24">
        <f t="shared" si="0"/>
        <v>11.343778971804472</v>
      </c>
      <c r="AD24">
        <f t="shared" si="1"/>
        <v>500.17047817294997</v>
      </c>
      <c r="AE24">
        <f>'IDT-1'!C24</f>
        <v>-13.124000000000001</v>
      </c>
      <c r="AF24" s="25"/>
      <c r="AG24">
        <f t="shared" si="2"/>
        <v>487.04647817294995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6.0821309999999995</v>
      </c>
      <c r="E25">
        <f>GT_NG!Q25</f>
        <v>-0.16249999999999998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715.41581097843971</v>
      </c>
      <c r="P25" s="37">
        <v>67.837388056828246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33.33</v>
      </c>
      <c r="U25" s="38">
        <f>SUMPRODUCT(LTA!J25:AN25,LTA!J$102:AN$102,LTA!J$104:AN$104)</f>
        <v>115.32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-169</v>
      </c>
      <c r="AA25" s="76">
        <f>STOA!I25</f>
        <v>0</v>
      </c>
      <c r="AB25" s="76">
        <f>-STOA!O25</f>
        <v>-228.4</v>
      </c>
      <c r="AC25">
        <f t="shared" si="0"/>
        <v>11.111539246035923</v>
      </c>
      <c r="AD25">
        <f t="shared" si="1"/>
        <v>540.90354022212864</v>
      </c>
      <c r="AE25">
        <f>'IDT-1'!C25</f>
        <v>-26.248999999999999</v>
      </c>
      <c r="AF25" s="25"/>
      <c r="AG25">
        <f t="shared" si="2"/>
        <v>514.65454022212862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6.0821309999999995</v>
      </c>
      <c r="E26">
        <f>GT_NG!Q26</f>
        <v>-0.16249999999999998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726.34779116872778</v>
      </c>
      <c r="P26" s="37">
        <v>67.837388056828246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32.67</v>
      </c>
      <c r="U26" s="38">
        <f>SUMPRODUCT(LTA!J26:AN26,LTA!J$102:AN$102,LTA!J$104:AN$104)</f>
        <v>114.32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-150</v>
      </c>
      <c r="AA26" s="76">
        <f>STOA!I26</f>
        <v>0</v>
      </c>
      <c r="AB26" s="76">
        <f>-STOA!O26</f>
        <v>-228.4</v>
      </c>
      <c r="AC26">
        <f t="shared" si="0"/>
        <v>11.034495644150686</v>
      </c>
      <c r="AD26">
        <f t="shared" si="1"/>
        <v>569.25256401430204</v>
      </c>
      <c r="AE26">
        <f>'IDT-1'!C26</f>
        <v>-34.716000000000001</v>
      </c>
      <c r="AF26" s="25"/>
      <c r="AG26">
        <f t="shared" si="2"/>
        <v>534.53656401430203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6.0821309999999995</v>
      </c>
      <c r="E27">
        <f>GT_NG!Q27</f>
        <v>-0.16249999999999998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742.53835577730501</v>
      </c>
      <c r="P27" s="37">
        <v>67.837388056828246</v>
      </c>
      <c r="Q27" s="37">
        <v>0</v>
      </c>
      <c r="R27" s="39">
        <v>0</v>
      </c>
      <c r="S27" s="39">
        <v>0</v>
      </c>
      <c r="T27" s="38">
        <f>SUMPRODUCT(LTA!J27:AN27,LTA!J$101:AN$101,LTA!J$104:AN$104)</f>
        <v>31.67</v>
      </c>
      <c r="U27" s="38">
        <f>SUMPRODUCT(LTA!J27:AN27,LTA!J$102:AN$102,LTA!J$104:AN$104)</f>
        <v>118.49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-230</v>
      </c>
      <c r="AA27" s="76">
        <f>STOA!I27</f>
        <v>0</v>
      </c>
      <c r="AB27" s="76">
        <f>-STOA!O27</f>
        <v>-167.53</v>
      </c>
      <c r="AC27">
        <f t="shared" si="0"/>
        <v>11.265143202300369</v>
      </c>
      <c r="AD27">
        <f t="shared" si="1"/>
        <v>578.25248106472952</v>
      </c>
      <c r="AE27">
        <f>'IDT-1'!C27</f>
        <v>0</v>
      </c>
      <c r="AF27" s="25"/>
      <c r="AG27">
        <f t="shared" si="2"/>
        <v>578.25248106472952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6.0821309999999995</v>
      </c>
      <c r="E28">
        <f>GT_NG!Q28</f>
        <v>-0.16249999999999998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57.5973781237198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787.48304807299849</v>
      </c>
      <c r="P28" s="37">
        <v>67.837388056828246</v>
      </c>
      <c r="Q28" s="37">
        <v>0</v>
      </c>
      <c r="R28" s="39">
        <v>5.42</v>
      </c>
      <c r="S28" s="39">
        <v>0</v>
      </c>
      <c r="T28" s="38">
        <f>SUMPRODUCT(LTA!J28:AN28,LTA!J$101:AN$101,LTA!J$104:AN$104)</f>
        <v>31</v>
      </c>
      <c r="U28" s="38">
        <f>SUMPRODUCT(LTA!J28:AN28,LTA!J$102:AN$102,LTA!J$104:AN$104)</f>
        <v>117.32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-225</v>
      </c>
      <c r="AA28" s="76">
        <f>STOA!I28</f>
        <v>0</v>
      </c>
      <c r="AB28" s="76">
        <f>-STOA!O28</f>
        <v>-167.53</v>
      </c>
      <c r="AC28">
        <f t="shared" si="0"/>
        <v>11.776766352256033</v>
      </c>
      <c r="AD28">
        <f t="shared" si="1"/>
        <v>627.27067890129058</v>
      </c>
      <c r="AE28">
        <f>'IDT-1'!C28</f>
        <v>0</v>
      </c>
      <c r="AF28" s="25"/>
      <c r="AG28">
        <f t="shared" si="2"/>
        <v>627.27067890129058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6.0821309999999995</v>
      </c>
      <c r="E29">
        <f>GT_NG!Q29</f>
        <v>-0.16249999999999998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57.597315936626281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823.15438665909392</v>
      </c>
      <c r="P29" s="37">
        <v>67.837388056828246</v>
      </c>
      <c r="Q29" s="37">
        <v>0</v>
      </c>
      <c r="R29" s="39">
        <v>12.68734352103831</v>
      </c>
      <c r="S29" s="39">
        <v>0</v>
      </c>
      <c r="T29" s="38">
        <f>SUMPRODUCT(LTA!J29:AN29,LTA!J$101:AN$101,LTA!J$104:AN$104)</f>
        <v>30</v>
      </c>
      <c r="U29" s="38">
        <f>SUMPRODUCT(LTA!J29:AN29,LTA!J$102:AN$102,LTA!J$104:AN$104)</f>
        <v>119.99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-215</v>
      </c>
      <c r="AA29" s="76">
        <f>STOA!I29</f>
        <v>0</v>
      </c>
      <c r="AB29" s="76">
        <f>-STOA!O29</f>
        <v>-167.53</v>
      </c>
      <c r="AC29">
        <f t="shared" si="0"/>
        <v>12.462750273784332</v>
      </c>
      <c r="AD29">
        <f t="shared" si="1"/>
        <v>628.19331489980243</v>
      </c>
      <c r="AE29">
        <f>'IDT-1'!C29</f>
        <v>0</v>
      </c>
      <c r="AF29" s="25"/>
      <c r="AG29">
        <f t="shared" si="2"/>
        <v>628.19331489980243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-94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6.0821309999999995</v>
      </c>
      <c r="E30">
        <f>GT_NG!Q30</f>
        <v>-0.16249999999999998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57.597315936626281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837.76508050874895</v>
      </c>
      <c r="P30" s="37">
        <v>67.837388056828246</v>
      </c>
      <c r="Q30" s="37">
        <v>0</v>
      </c>
      <c r="R30" s="39">
        <v>17.710000000000004</v>
      </c>
      <c r="S30" s="39">
        <v>0</v>
      </c>
      <c r="T30" s="38">
        <f>SUMPRODUCT(LTA!J30:AN30,LTA!J$101:AN$101,LTA!J$104:AN$104)</f>
        <v>30.36</v>
      </c>
      <c r="U30" s="38">
        <f>SUMPRODUCT(LTA!J30:AN30,LTA!J$102:AN$102,LTA!J$104:AN$104)</f>
        <v>118.49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-195</v>
      </c>
      <c r="AA30" s="76">
        <f>STOA!I30</f>
        <v>0</v>
      </c>
      <c r="AB30" s="76">
        <f>-STOA!O30</f>
        <v>-167.53</v>
      </c>
      <c r="AC30">
        <f t="shared" si="0"/>
        <v>12.5283852235215</v>
      </c>
      <c r="AD30">
        <f t="shared" si="1"/>
        <v>656.62103027868204</v>
      </c>
      <c r="AE30">
        <f>'IDT-1'!C30</f>
        <v>0</v>
      </c>
      <c r="AF30" s="25"/>
      <c r="AG30">
        <f t="shared" si="2"/>
        <v>656.62103027868204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-104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6.0821309999999995</v>
      </c>
      <c r="E31">
        <f>GT_NG!Q31</f>
        <v>-0.16249999999999998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839.51816669609741</v>
      </c>
      <c r="P31" s="37">
        <v>67.837388056828246</v>
      </c>
      <c r="Q31" s="37">
        <v>0</v>
      </c>
      <c r="R31" s="39">
        <v>20.309999999999999</v>
      </c>
      <c r="S31" s="39">
        <v>0</v>
      </c>
      <c r="T31" s="38">
        <f>SUMPRODUCT(LTA!J31:AN31,LTA!J$101:AN$101,LTA!J$104:AN$104)</f>
        <v>33.44</v>
      </c>
      <c r="U31" s="38">
        <f>SUMPRODUCT(LTA!J31:AN31,LTA!J$102:AN$102,LTA!J$104:AN$104)</f>
        <v>117.82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-175</v>
      </c>
      <c r="AA31" s="76">
        <f>STOA!I31</f>
        <v>0</v>
      </c>
      <c r="AB31" s="76">
        <f>-STOA!O31</f>
        <v>-167.53</v>
      </c>
      <c r="AC31">
        <f t="shared" si="0"/>
        <v>12.278300001281607</v>
      </c>
      <c r="AD31">
        <f t="shared" si="1"/>
        <v>683.03688575164392</v>
      </c>
      <c r="AE31">
        <f>'IDT-1'!C31</f>
        <v>0</v>
      </c>
      <c r="AF31" s="25"/>
      <c r="AG31">
        <f t="shared" si="2"/>
        <v>683.03688575164392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6.0821309999999995</v>
      </c>
      <c r="E32">
        <f>GT_NG!Q32</f>
        <v>-0.16249999999999998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839.51816669609741</v>
      </c>
      <c r="P32" s="37">
        <v>67.837388056828246</v>
      </c>
      <c r="Q32" s="37">
        <v>0</v>
      </c>
      <c r="R32" s="39">
        <v>20.89</v>
      </c>
      <c r="S32" s="39">
        <v>0</v>
      </c>
      <c r="T32" s="38">
        <f>SUMPRODUCT(LTA!J32:AN32,LTA!J$101:AN$101,LTA!J$104:AN$104)</f>
        <v>40.18</v>
      </c>
      <c r="U32" s="38">
        <f>SUMPRODUCT(LTA!J32:AN32,LTA!J$102:AN$102,LTA!J$104:AN$104)</f>
        <v>116.66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-170</v>
      </c>
      <c r="AA32" s="76">
        <f>STOA!I32</f>
        <v>0</v>
      </c>
      <c r="AB32" s="76">
        <f>-STOA!O32</f>
        <v>-167.53</v>
      </c>
      <c r="AC32">
        <f t="shared" si="0"/>
        <v>12.263457455020774</v>
      </c>
      <c r="AD32">
        <f t="shared" si="1"/>
        <v>697.21172829790487</v>
      </c>
      <c r="AE32">
        <f>'IDT-1'!C32</f>
        <v>0</v>
      </c>
      <c r="AF32" s="25"/>
      <c r="AG32">
        <f t="shared" si="2"/>
        <v>697.21172829790487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-92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6.0821309999999995</v>
      </c>
      <c r="E33">
        <f>GT_NG!Q33</f>
        <v>-0.16249999999999998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838.48763058317866</v>
      </c>
      <c r="P33" s="37">
        <v>68.06702712145696</v>
      </c>
      <c r="Q33" s="37">
        <v>0</v>
      </c>
      <c r="R33" s="39">
        <v>24</v>
      </c>
      <c r="S33" s="39">
        <v>0</v>
      </c>
      <c r="T33" s="38">
        <f>SUMPRODUCT(LTA!J33:AN33,LTA!J$101:AN$101,LTA!J$104:AN$104)</f>
        <v>54.69</v>
      </c>
      <c r="U33" s="38">
        <f>SUMPRODUCT(LTA!J33:AN33,LTA!J$102:AN$102,LTA!J$104:AN$104)</f>
        <v>115.82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-80</v>
      </c>
      <c r="AA33" s="76">
        <f>STOA!I33</f>
        <v>0</v>
      </c>
      <c r="AB33" s="76">
        <f>-STOA!O33</f>
        <v>-167.53</v>
      </c>
      <c r="AC33">
        <f t="shared" si="0"/>
        <v>12.498152914000572</v>
      </c>
      <c r="AD33">
        <f t="shared" si="1"/>
        <v>698.9561357906349</v>
      </c>
      <c r="AE33">
        <f>'IDT-1'!C33</f>
        <v>0</v>
      </c>
      <c r="AF33" s="25"/>
      <c r="AG33">
        <f t="shared" si="2"/>
        <v>698.9561357906349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-196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6.0821309999999995</v>
      </c>
      <c r="E34">
        <f>GT_NG!Q34</f>
        <v>-0.16249999999999998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831.51083664378882</v>
      </c>
      <c r="P34" s="37">
        <v>68.06702712145696</v>
      </c>
      <c r="Q34" s="37">
        <v>0</v>
      </c>
      <c r="R34" s="39">
        <v>24</v>
      </c>
      <c r="S34" s="39">
        <v>0</v>
      </c>
      <c r="T34" s="38">
        <f>SUMPRODUCT(LTA!J34:AN34,LTA!J$101:AN$101,LTA!J$104:AN$104)</f>
        <v>70.69</v>
      </c>
      <c r="U34" s="38">
        <f>SUMPRODUCT(LTA!J34:AN34,LTA!J$102:AN$102,LTA!J$104:AN$104)</f>
        <v>114.82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-165</v>
      </c>
      <c r="AA34" s="76">
        <f>STOA!I34</f>
        <v>0</v>
      </c>
      <c r="AB34" s="76">
        <f>-STOA!O34</f>
        <v>-167.53</v>
      </c>
      <c r="AC34">
        <f t="shared" si="0"/>
        <v>12.63148578581677</v>
      </c>
      <c r="AD34">
        <f t="shared" si="1"/>
        <v>697.84600897942892</v>
      </c>
      <c r="AE34">
        <f>'IDT-1'!C34</f>
        <v>0</v>
      </c>
      <c r="AF34" s="25"/>
      <c r="AG34">
        <f t="shared" si="2"/>
        <v>697.84600897942892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-120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6.0821309999999995</v>
      </c>
      <c r="E35">
        <f>GT_NG!Q35</f>
        <v>-0.16249999999999998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708.48709203824149</v>
      </c>
      <c r="P35" s="37">
        <v>67.837388056828246</v>
      </c>
      <c r="Q35" s="37">
        <v>0</v>
      </c>
      <c r="R35" s="39">
        <v>24</v>
      </c>
      <c r="S35" s="39">
        <v>0</v>
      </c>
      <c r="T35" s="38">
        <f>SUMPRODUCT(LTA!J35:AN35,LTA!J$101:AN$101,LTA!J$104:AN$104)</f>
        <v>94.51</v>
      </c>
      <c r="U35" s="38">
        <f>SUMPRODUCT(LTA!J35:AN35,LTA!J$102:AN$102,LTA!J$104:AN$104)</f>
        <v>113.32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-318</v>
      </c>
      <c r="AA35" s="76">
        <f>STOA!I35</f>
        <v>0</v>
      </c>
      <c r="AB35" s="76">
        <f>-STOA!O35</f>
        <v>0</v>
      </c>
      <c r="AC35">
        <f t="shared" si="0"/>
        <v>10.810206199478452</v>
      </c>
      <c r="AD35">
        <f t="shared" si="1"/>
        <v>730.26390489559117</v>
      </c>
      <c r="AE35">
        <f>'IDT-1'!C35</f>
        <v>0</v>
      </c>
      <c r="AF35" s="25"/>
      <c r="AG35">
        <f t="shared" si="2"/>
        <v>730.26390489559117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6.0821309999999995</v>
      </c>
      <c r="E36">
        <f>GT_NG!Q36</f>
        <v>-0.16249999999999998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693.99160482574723</v>
      </c>
      <c r="P36" s="37">
        <v>67.837388056828246</v>
      </c>
      <c r="Q36" s="37">
        <v>0</v>
      </c>
      <c r="R36" s="39">
        <v>23.999999999999996</v>
      </c>
      <c r="S36" s="39">
        <v>0</v>
      </c>
      <c r="T36" s="38">
        <f>SUMPRODUCT(LTA!J36:AN36,LTA!J$101:AN$101,LTA!J$104:AN$104)</f>
        <v>114.43</v>
      </c>
      <c r="U36" s="38">
        <f>SUMPRODUCT(LTA!J36:AN36,LTA!J$102:AN$102,LTA!J$104:AN$104)</f>
        <v>110.16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-318</v>
      </c>
      <c r="AA36" s="76">
        <f>STOA!I36</f>
        <v>0</v>
      </c>
      <c r="AB36" s="76">
        <f>-STOA!O36</f>
        <v>0</v>
      </c>
      <c r="AC36">
        <f t="shared" si="0"/>
        <v>10.882898627199227</v>
      </c>
      <c r="AD36">
        <f t="shared" si="1"/>
        <v>725.45572525537636</v>
      </c>
      <c r="AE36">
        <f>'IDT-1'!C36</f>
        <v>0</v>
      </c>
      <c r="AF36" s="25"/>
      <c r="AG36">
        <f t="shared" si="2"/>
        <v>725.45572525537636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6.0821309999999995</v>
      </c>
      <c r="E37">
        <f>GT_NG!Q37</f>
        <v>-0.16249999999999998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682.71718706117133</v>
      </c>
      <c r="P37" s="37">
        <v>68.06702712145696</v>
      </c>
      <c r="Q37" s="37">
        <v>0</v>
      </c>
      <c r="R37" s="39">
        <v>25.8</v>
      </c>
      <c r="S37" s="39">
        <v>0</v>
      </c>
      <c r="T37" s="38">
        <f>SUMPRODUCT(LTA!J37:AN37,LTA!J$101:AN$101,LTA!J$104:AN$104)</f>
        <v>138.97</v>
      </c>
      <c r="U37" s="38">
        <f>SUMPRODUCT(LTA!J37:AN37,LTA!J$102:AN$102,LTA!J$104:AN$104)</f>
        <v>107.49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-343</v>
      </c>
      <c r="AA37" s="76">
        <f>STOA!I37</f>
        <v>0</v>
      </c>
      <c r="AB37" s="76">
        <f>-STOA!O37</f>
        <v>0</v>
      </c>
      <c r="AC37">
        <f t="shared" si="0"/>
        <v>11.103914673155296</v>
      </c>
      <c r="AD37">
        <f t="shared" si="1"/>
        <v>723.45217994236964</v>
      </c>
      <c r="AE37">
        <f>'IDT-1'!C37</f>
        <v>0</v>
      </c>
      <c r="AF37" s="25"/>
      <c r="AG37">
        <f t="shared" si="2"/>
        <v>723.45217994236964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6.0821309999999995</v>
      </c>
      <c r="E38">
        <f>GT_NG!Q38</f>
        <v>-0.16249999999999998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676.22997312241739</v>
      </c>
      <c r="P38" s="37">
        <v>68.06702712145696</v>
      </c>
      <c r="Q38" s="37">
        <v>0</v>
      </c>
      <c r="R38" s="39">
        <v>25.8</v>
      </c>
      <c r="S38" s="39">
        <v>0</v>
      </c>
      <c r="T38" s="38">
        <f>SUMPRODUCT(LTA!J38:AN38,LTA!J$101:AN$101,LTA!J$104:AN$104)</f>
        <v>159.31</v>
      </c>
      <c r="U38" s="38">
        <f>SUMPRODUCT(LTA!J38:AN38,LTA!J$102:AN$102,LTA!J$104:AN$104)</f>
        <v>107.16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-353</v>
      </c>
      <c r="AA38" s="76">
        <f>STOA!I38</f>
        <v>0</v>
      </c>
      <c r="AB38" s="76">
        <f>-STOA!O38</f>
        <v>0</v>
      </c>
      <c r="AC38">
        <f t="shared" si="0"/>
        <v>11.350896133519894</v>
      </c>
      <c r="AD38">
        <f t="shared" si="1"/>
        <v>718.72798454325107</v>
      </c>
      <c r="AE38">
        <f>'IDT-1'!C38</f>
        <v>0</v>
      </c>
      <c r="AF38" s="25"/>
      <c r="AG38">
        <f t="shared" si="2"/>
        <v>718.72798454325107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-8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6.0821309999999995</v>
      </c>
      <c r="E39">
        <f>GT_NG!Q39</f>
        <v>-0.18214285714285716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660.72305427923811</v>
      </c>
      <c r="P39" s="37">
        <v>32.630000000000003</v>
      </c>
      <c r="Q39" s="37">
        <v>0</v>
      </c>
      <c r="R39" s="39">
        <v>25.8</v>
      </c>
      <c r="S39" s="39">
        <v>0</v>
      </c>
      <c r="T39" s="38">
        <f>SUMPRODUCT(LTA!J39:AN39,LTA!J$101:AN$101,LTA!J$104:AN$104)</f>
        <v>176.94</v>
      </c>
      <c r="U39" s="38">
        <f>SUMPRODUCT(LTA!J39:AN39,LTA!J$102:AN$102,LTA!J$104:AN$104)</f>
        <v>107.16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-348</v>
      </c>
      <c r="AA39" s="76">
        <f>STOA!I39</f>
        <v>0</v>
      </c>
      <c r="AB39" s="76">
        <f>-STOA!O39</f>
        <v>0</v>
      </c>
      <c r="AC39">
        <f t="shared" si="0"/>
        <v>11.138764636073855</v>
      </c>
      <c r="AD39">
        <f t="shared" si="1"/>
        <v>717.80652721891806</v>
      </c>
      <c r="AE39">
        <f>'IDT-1'!C39</f>
        <v>0</v>
      </c>
      <c r="AF39" s="25"/>
      <c r="AG39">
        <f t="shared" si="2"/>
        <v>717.80652721891806</v>
      </c>
      <c r="AI39" s="35">
        <f>PXIL!I39</f>
        <v>0</v>
      </c>
      <c r="AJ39" s="35">
        <f>PXIL!O39</f>
        <v>0</v>
      </c>
      <c r="AK39" s="35">
        <f>RTM_IEX!I39</f>
        <v>19.2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6.0821309999999995</v>
      </c>
      <c r="E40">
        <f>GT_NG!Q40</f>
        <v>-0.18214285714285716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667.39844069036599</v>
      </c>
      <c r="P40" s="37">
        <v>32.630000000000003</v>
      </c>
      <c r="Q40" s="37">
        <v>0</v>
      </c>
      <c r="R40" s="39">
        <v>25.8</v>
      </c>
      <c r="S40" s="39">
        <v>0</v>
      </c>
      <c r="T40" s="38">
        <f>SUMPRODUCT(LTA!J40:AN40,LTA!J$101:AN$101,LTA!J$104:AN$104)</f>
        <v>193.04000000000002</v>
      </c>
      <c r="U40" s="38">
        <f>SUMPRODUCT(LTA!J40:AN40,LTA!J$102:AN$102,LTA!J$104:AN$104)</f>
        <v>107.16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-316</v>
      </c>
      <c r="AA40" s="76">
        <f>STOA!I40</f>
        <v>0</v>
      </c>
      <c r="AB40" s="76">
        <f>-STOA!O40</f>
        <v>0</v>
      </c>
      <c r="AC40">
        <f t="shared" si="0"/>
        <v>11.019922465037316</v>
      </c>
      <c r="AD40">
        <f t="shared" si="1"/>
        <v>766.94075580108256</v>
      </c>
      <c r="AE40">
        <f>'IDT-1'!C40</f>
        <v>-31.986000000000001</v>
      </c>
      <c r="AF40" s="25"/>
      <c r="AG40">
        <f t="shared" si="2"/>
        <v>734.95475580108257</v>
      </c>
      <c r="AI40" s="35">
        <f>PXIL!I40</f>
        <v>0</v>
      </c>
      <c r="AJ40" s="35">
        <f>PXIL!O40</f>
        <v>0</v>
      </c>
      <c r="AK40" s="35">
        <f>RTM_IEX!I40</f>
        <v>13.44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6.0821309999999995</v>
      </c>
      <c r="E41">
        <f>GT_NG!Q41</f>
        <v>-0.18214285714285716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664.65285666786247</v>
      </c>
      <c r="P41" s="37">
        <v>32.630000000000003</v>
      </c>
      <c r="Q41" s="37">
        <v>0</v>
      </c>
      <c r="R41" s="39">
        <v>25.8</v>
      </c>
      <c r="S41" s="39">
        <v>0</v>
      </c>
      <c r="T41" s="38">
        <f>SUMPRODUCT(LTA!J41:AN41,LTA!J$101:AN$101,LTA!J$104:AN$104)</f>
        <v>206.45</v>
      </c>
      <c r="U41" s="38">
        <f>SUMPRODUCT(LTA!J41:AN41,LTA!J$102:AN$102,LTA!J$104:AN$104)</f>
        <v>107.16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-283</v>
      </c>
      <c r="AA41" s="76">
        <f>STOA!I41</f>
        <v>0</v>
      </c>
      <c r="AB41" s="76">
        <f>-STOA!O41</f>
        <v>0</v>
      </c>
      <c r="AC41">
        <f t="shared" si="0"/>
        <v>10.828705406335844</v>
      </c>
      <c r="AD41">
        <f t="shared" si="1"/>
        <v>808.87638883728039</v>
      </c>
      <c r="AE41">
        <f>'IDT-1'!C41</f>
        <v>-60.012999999999998</v>
      </c>
      <c r="AF41" s="25"/>
      <c r="AG41">
        <f t="shared" si="2"/>
        <v>748.86338883728035</v>
      </c>
      <c r="AI41" s="35">
        <f>PXIL!I41</f>
        <v>0</v>
      </c>
      <c r="AJ41" s="35">
        <f>PXIL!O41</f>
        <v>0</v>
      </c>
      <c r="AK41" s="35">
        <f>RTM_IEX!I41</f>
        <v>11.52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6.0821309999999995</v>
      </c>
      <c r="E42">
        <f>GT_NG!Q42</f>
        <v>-0.18214285714285716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659.09283687634638</v>
      </c>
      <c r="P42" s="37">
        <v>32.630000000000003</v>
      </c>
      <c r="Q42" s="37">
        <v>0</v>
      </c>
      <c r="R42" s="39">
        <v>25.8</v>
      </c>
      <c r="S42" s="39">
        <v>0</v>
      </c>
      <c r="T42" s="38">
        <f>SUMPRODUCT(LTA!J42:AN42,LTA!J$101:AN$101,LTA!J$104:AN$104)</f>
        <v>220.01999999999998</v>
      </c>
      <c r="U42" s="38">
        <f>SUMPRODUCT(LTA!J42:AN42,LTA!J$102:AN$102,LTA!J$104:AN$104)</f>
        <v>107.16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-273</v>
      </c>
      <c r="AA42" s="76">
        <f>STOA!I42</f>
        <v>0</v>
      </c>
      <c r="AB42" s="76">
        <f>-STOA!O42</f>
        <v>0</v>
      </c>
      <c r="AC42">
        <f t="shared" si="0"/>
        <v>10.857498069135975</v>
      </c>
      <c r="AD42">
        <f t="shared" si="1"/>
        <v>832.61757638296399</v>
      </c>
      <c r="AE42">
        <f>'IDT-1'!C42</f>
        <v>-74.891000000000005</v>
      </c>
      <c r="AF42" s="25"/>
      <c r="AG42">
        <f t="shared" si="2"/>
        <v>757.72657638296403</v>
      </c>
      <c r="AI42" s="35">
        <f>PXIL!I42</f>
        <v>0</v>
      </c>
      <c r="AJ42" s="35">
        <f>PXIL!O42</f>
        <v>0</v>
      </c>
      <c r="AK42" s="35">
        <f>RTM_IEX!I42</f>
        <v>17.28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6.0821309999999995</v>
      </c>
      <c r="E43">
        <f>GT_NG!Q43</f>
        <v>-0.18214285714285716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641.50849241896549</v>
      </c>
      <c r="P43" s="37">
        <v>32.630000000000003</v>
      </c>
      <c r="Q43" s="37">
        <v>0</v>
      </c>
      <c r="R43" s="39">
        <v>25.8</v>
      </c>
      <c r="S43" s="39">
        <v>0</v>
      </c>
      <c r="T43" s="38">
        <f>SUMPRODUCT(LTA!J43:AN43,LTA!J$101:AN$101,LTA!J$104:AN$104)</f>
        <v>230.36</v>
      </c>
      <c r="U43" s="38">
        <f>SUMPRODUCT(LTA!J43:AN43,LTA!J$102:AN$102,LTA!J$104:AN$104)</f>
        <v>107.16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-172</v>
      </c>
      <c r="AA43" s="76">
        <f>STOA!I43</f>
        <v>0</v>
      </c>
      <c r="AB43" s="76">
        <f>-STOA!O43</f>
        <v>0</v>
      </c>
      <c r="AC43">
        <f t="shared" si="0"/>
        <v>10.108054584303499</v>
      </c>
      <c r="AD43">
        <f t="shared" si="1"/>
        <v>879.84267541041572</v>
      </c>
      <c r="AE43">
        <f>'IDT-1'!C43</f>
        <v>-130.899</v>
      </c>
      <c r="AF43" s="25"/>
      <c r="AG43">
        <f t="shared" si="2"/>
        <v>748.94367541041572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0</v>
      </c>
      <c r="E44">
        <f>GT_NG!Q44</f>
        <v>-0.18214285714285716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641.05644326583115</v>
      </c>
      <c r="P44" s="37">
        <v>32.630000000000003</v>
      </c>
      <c r="Q44" s="37">
        <v>0</v>
      </c>
      <c r="R44" s="39">
        <v>25.8</v>
      </c>
      <c r="S44" s="39">
        <v>0</v>
      </c>
      <c r="T44" s="38">
        <f>SUMPRODUCT(LTA!J44:AN44,LTA!J$101:AN$101,LTA!J$104:AN$104)</f>
        <v>243.79</v>
      </c>
      <c r="U44" s="38">
        <f>SUMPRODUCT(LTA!J44:AN44,LTA!J$102:AN$102,LTA!J$104:AN$104)</f>
        <v>107.16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-185</v>
      </c>
      <c r="AA44" s="76">
        <f>STOA!I44</f>
        <v>0</v>
      </c>
      <c r="AB44" s="76">
        <f>-STOA!O44</f>
        <v>0</v>
      </c>
      <c r="AC44">
        <f t="shared" si="0"/>
        <v>10.240455161935095</v>
      </c>
      <c r="AD44">
        <f t="shared" si="1"/>
        <v>876.6060946796498</v>
      </c>
      <c r="AE44">
        <f>'IDT-1'!C44</f>
        <v>-127.54</v>
      </c>
      <c r="AF44" s="25"/>
      <c r="AG44">
        <f t="shared" si="2"/>
        <v>749.06609467964984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-27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0</v>
      </c>
      <c r="E45">
        <f>GT_NG!Q45</f>
        <v>-0.23749999999999999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643.09644326583111</v>
      </c>
      <c r="P45" s="37">
        <v>32.630000000000003</v>
      </c>
      <c r="Q45" s="37">
        <v>0</v>
      </c>
      <c r="R45" s="39">
        <v>25.8</v>
      </c>
      <c r="S45" s="39">
        <v>0</v>
      </c>
      <c r="T45" s="38">
        <f>SUMPRODUCT(LTA!J45:AN45,LTA!J$101:AN$101,LTA!J$104:AN$104)</f>
        <v>252.35</v>
      </c>
      <c r="U45" s="38">
        <f>SUMPRODUCT(LTA!J45:AN45,LTA!J$102:AN$102,LTA!J$104:AN$104)</f>
        <v>107.16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-181</v>
      </c>
      <c r="AA45" s="76">
        <f>STOA!I45</f>
        <v>0</v>
      </c>
      <c r="AB45" s="76">
        <f>-STOA!O45</f>
        <v>0</v>
      </c>
      <c r="AC45">
        <f t="shared" si="0"/>
        <v>10.410044843162957</v>
      </c>
      <c r="AD45">
        <f t="shared" si="1"/>
        <v>875.98114785556481</v>
      </c>
      <c r="AE45">
        <f>'IDT-1'!C45</f>
        <v>-131.56</v>
      </c>
      <c r="AF45" s="25"/>
      <c r="AG45">
        <f t="shared" si="2"/>
        <v>744.42114785556487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0</v>
      </c>
      <c r="E46">
        <f>GT_NG!Q46</f>
        <v>-0.23749999999999999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643.09644326583111</v>
      </c>
      <c r="P46" s="37">
        <v>32.632011713933423</v>
      </c>
      <c r="Q46" s="37">
        <v>0</v>
      </c>
      <c r="R46" s="39">
        <v>25.8</v>
      </c>
      <c r="S46" s="39">
        <v>0</v>
      </c>
      <c r="T46" s="38">
        <f>SUMPRODUCT(LTA!J46:AN46,LTA!J$101:AN$101,LTA!J$104:AN$104)</f>
        <v>256.02</v>
      </c>
      <c r="U46" s="38">
        <f>SUMPRODUCT(LTA!J46:AN46,LTA!J$102:AN$102,LTA!J$104:AN$104)</f>
        <v>107.16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-187</v>
      </c>
      <c r="AA46" s="76">
        <f>STOA!I46</f>
        <v>0</v>
      </c>
      <c r="AB46" s="76">
        <f>-STOA!O46</f>
        <v>0</v>
      </c>
      <c r="AC46">
        <f t="shared" si="0"/>
        <v>10.501577080792471</v>
      </c>
      <c r="AD46">
        <f t="shared" si="1"/>
        <v>871.56162733186875</v>
      </c>
      <c r="AE46">
        <f>'IDT-1'!C46</f>
        <v>-125.79300000000001</v>
      </c>
      <c r="AF46" s="25"/>
      <c r="AG46">
        <f t="shared" si="2"/>
        <v>745.76862733186874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-44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-0.23749999999999999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641.75278326583111</v>
      </c>
      <c r="P47" s="37">
        <v>32.630000000000003</v>
      </c>
      <c r="Q47" s="37">
        <v>0</v>
      </c>
      <c r="R47" s="39">
        <v>25.8</v>
      </c>
      <c r="S47" s="39">
        <v>0</v>
      </c>
      <c r="T47" s="38">
        <f>SUMPRODUCT(LTA!J47:AN47,LTA!J$101:AN$101,LTA!J$104:AN$104)</f>
        <v>267.63</v>
      </c>
      <c r="U47" s="38">
        <f>SUMPRODUCT(LTA!J47:AN47,LTA!J$102:AN$102,LTA!J$104:AN$104)</f>
        <v>107.16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-191</v>
      </c>
      <c r="AA47" s="76">
        <f>STOA!I47</f>
        <v>0</v>
      </c>
      <c r="AB47" s="76">
        <f>-STOA!O47</f>
        <v>0</v>
      </c>
      <c r="AC47">
        <f t="shared" si="0"/>
        <v>10.738865207075875</v>
      </c>
      <c r="AD47">
        <f t="shared" si="1"/>
        <v>861.5886674916519</v>
      </c>
      <c r="AE47">
        <f>'IDT-1'!C47</f>
        <v>-117.42</v>
      </c>
      <c r="AF47" s="25"/>
      <c r="AG47">
        <f t="shared" si="2"/>
        <v>744.16866749165195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-60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-0.23749999999999999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641.75278326583111</v>
      </c>
      <c r="P48" s="37">
        <v>32.630000000000003</v>
      </c>
      <c r="Q48" s="37">
        <v>0</v>
      </c>
      <c r="R48" s="39">
        <v>25.8</v>
      </c>
      <c r="S48" s="39">
        <v>0</v>
      </c>
      <c r="T48" s="38">
        <f>SUMPRODUCT(LTA!J48:AN48,LTA!J$101:AN$101,LTA!J$104:AN$104)</f>
        <v>269.15999999999997</v>
      </c>
      <c r="U48" s="38">
        <f>SUMPRODUCT(LTA!J48:AN48,LTA!J$102:AN$102,LTA!J$104:AN$104)</f>
        <v>107.16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-197</v>
      </c>
      <c r="AA48" s="76">
        <f>STOA!I48</f>
        <v>0</v>
      </c>
      <c r="AB48" s="76">
        <f>-STOA!O48</f>
        <v>0</v>
      </c>
      <c r="AC48">
        <f t="shared" si="0"/>
        <v>10.805828435054108</v>
      </c>
      <c r="AD48">
        <f t="shared" si="1"/>
        <v>856.05170426367363</v>
      </c>
      <c r="AE48">
        <f>'IDT-1'!C48</f>
        <v>-111.05800000000001</v>
      </c>
      <c r="AF48" s="25"/>
      <c r="AG48">
        <f t="shared" si="2"/>
        <v>744.99370426367364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-0.23749999999999999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641.99817094699051</v>
      </c>
      <c r="P49" s="37">
        <v>32.630000000000003</v>
      </c>
      <c r="Q49" s="37">
        <v>0</v>
      </c>
      <c r="R49" s="39">
        <v>25.8</v>
      </c>
      <c r="S49" s="39">
        <v>0</v>
      </c>
      <c r="T49" s="38">
        <f>SUMPRODUCT(LTA!J49:AN49,LTA!J$101:AN$101,LTA!J$104:AN$104)</f>
        <v>267.49</v>
      </c>
      <c r="U49" s="38">
        <f>SUMPRODUCT(LTA!J49:AN49,LTA!J$102:AN$102,LTA!J$104:AN$104)</f>
        <v>107.16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-182</v>
      </c>
      <c r="AA49" s="76">
        <f>STOA!I49</f>
        <v>0</v>
      </c>
      <c r="AB49" s="76">
        <f>-STOA!O49</f>
        <v>0</v>
      </c>
      <c r="AC49">
        <f t="shared" si="0"/>
        <v>10.75540986755413</v>
      </c>
      <c r="AD49">
        <f t="shared" si="1"/>
        <v>859.6775105123329</v>
      </c>
      <c r="AE49">
        <f>'IDT-1'!C49</f>
        <v>-110.021</v>
      </c>
      <c r="AF49" s="25"/>
      <c r="AG49">
        <f t="shared" si="2"/>
        <v>749.65651051233294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-71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4.6659999999999995</v>
      </c>
      <c r="E50">
        <f>GT_NG!Q50</f>
        <v>-0.23749999999999999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636.85522539586179</v>
      </c>
      <c r="P50" s="37">
        <v>32.630000000000003</v>
      </c>
      <c r="Q50" s="37">
        <v>0</v>
      </c>
      <c r="R50" s="39">
        <v>25.8</v>
      </c>
      <c r="S50" s="39">
        <v>0</v>
      </c>
      <c r="T50" s="38">
        <f>SUMPRODUCT(LTA!J50:AN50,LTA!J$101:AN$101,LTA!J$104:AN$104)</f>
        <v>268.49</v>
      </c>
      <c r="U50" s="38">
        <f>SUMPRODUCT(LTA!J50:AN50,LTA!J$102:AN$102,LTA!J$104:AN$104)</f>
        <v>107.16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-189</v>
      </c>
      <c r="AA50" s="76">
        <f>STOA!I50</f>
        <v>0</v>
      </c>
      <c r="AB50" s="76">
        <f>-STOA!O50</f>
        <v>0</v>
      </c>
      <c r="AC50">
        <f t="shared" si="0"/>
        <v>10.798796283668345</v>
      </c>
      <c r="AD50">
        <f t="shared" si="1"/>
        <v>855.15717854509001</v>
      </c>
      <c r="AE50">
        <f>'IDT-1'!C50</f>
        <v>-103.051</v>
      </c>
      <c r="AF50" s="25"/>
      <c r="AG50">
        <f t="shared" si="2"/>
        <v>752.10617854508996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-69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4.6659999999999995</v>
      </c>
      <c r="E51">
        <f>GT_NG!Q51</f>
        <v>-0.23749999999999999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642.34790602861085</v>
      </c>
      <c r="P51" s="37">
        <v>32.630000000000003</v>
      </c>
      <c r="Q51" s="37">
        <v>0</v>
      </c>
      <c r="R51" s="39">
        <v>25.8</v>
      </c>
      <c r="S51" s="39">
        <v>0</v>
      </c>
      <c r="T51" s="38">
        <f>SUMPRODUCT(LTA!J51:AN51,LTA!J$101:AN$101,LTA!J$104:AN$104)</f>
        <v>268.49</v>
      </c>
      <c r="U51" s="38">
        <f>SUMPRODUCT(LTA!J51:AN51,LTA!J$102:AN$102,LTA!J$104:AN$104)</f>
        <v>107.14999999999999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-184</v>
      </c>
      <c r="AA51" s="76">
        <f>STOA!I51</f>
        <v>0</v>
      </c>
      <c r="AB51" s="76">
        <f>-STOA!O51</f>
        <v>0</v>
      </c>
      <c r="AC51">
        <f t="shared" si="0"/>
        <v>10.873006465734207</v>
      </c>
      <c r="AD51">
        <f t="shared" si="1"/>
        <v>856.56564899577336</v>
      </c>
      <c r="AE51">
        <f>'IDT-1'!C51</f>
        <v>-112.703</v>
      </c>
      <c r="AF51" s="25"/>
      <c r="AG51">
        <f t="shared" si="2"/>
        <v>743.86264899577338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-78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4.6659999999999995</v>
      </c>
      <c r="E52">
        <f>GT_NG!Q52</f>
        <v>-0.23749999999999999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637.20790602861086</v>
      </c>
      <c r="P52" s="37">
        <v>32.630000000000003</v>
      </c>
      <c r="Q52" s="37">
        <v>0</v>
      </c>
      <c r="R52" s="39">
        <v>23.999999999999996</v>
      </c>
      <c r="S52" s="39">
        <v>0</v>
      </c>
      <c r="T52" s="38">
        <f>SUMPRODUCT(LTA!J52:AN52,LTA!J$101:AN$101,LTA!J$104:AN$104)</f>
        <v>268.49</v>
      </c>
      <c r="U52" s="38">
        <f>SUMPRODUCT(LTA!J52:AN52,LTA!J$102:AN$102,LTA!J$104:AN$104)</f>
        <v>107.14999999999999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-189</v>
      </c>
      <c r="AA52" s="76">
        <f>STOA!I52</f>
        <v>0</v>
      </c>
      <c r="AB52" s="76">
        <f>-STOA!O52</f>
        <v>0</v>
      </c>
      <c r="AC52">
        <f t="shared" si="0"/>
        <v>10.84245842058202</v>
      </c>
      <c r="AD52">
        <f t="shared" si="1"/>
        <v>846.65619704092546</v>
      </c>
      <c r="AE52">
        <f>'IDT-1'!C52</f>
        <v>-103.12</v>
      </c>
      <c r="AF52" s="25"/>
      <c r="AG52">
        <f t="shared" si="2"/>
        <v>743.53619704092546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-76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4.6659999999999995</v>
      </c>
      <c r="E53">
        <f>GT_NG!Q53</f>
        <v>-0.23749999999999999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637.20548677206</v>
      </c>
      <c r="P53" s="37">
        <v>32.630000000000003</v>
      </c>
      <c r="Q53" s="37">
        <v>0</v>
      </c>
      <c r="R53" s="39">
        <v>23.999999999999996</v>
      </c>
      <c r="S53" s="39">
        <v>0</v>
      </c>
      <c r="T53" s="38">
        <f>SUMPRODUCT(LTA!J53:AN53,LTA!J$101:AN$101,LTA!J$104:AN$104)</f>
        <v>268.49</v>
      </c>
      <c r="U53" s="38">
        <f>SUMPRODUCT(LTA!J53:AN53,LTA!J$102:AN$102,LTA!J$104:AN$104)</f>
        <v>107.14999999999999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-198</v>
      </c>
      <c r="AA53" s="76">
        <f>STOA!I53</f>
        <v>0</v>
      </c>
      <c r="AB53" s="76">
        <f>-STOA!O53</f>
        <v>0</v>
      </c>
      <c r="AC53">
        <f t="shared" si="0"/>
        <v>11.023249870880823</v>
      </c>
      <c r="AD53">
        <f t="shared" si="1"/>
        <v>823.47298633407581</v>
      </c>
      <c r="AE53">
        <f>'IDT-1'!C53</f>
        <v>-94.051000000000002</v>
      </c>
      <c r="AF53" s="25"/>
      <c r="AG53">
        <f t="shared" si="2"/>
        <v>729.42198633407577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-90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4.6659999999999995</v>
      </c>
      <c r="E54">
        <f>GT_NG!Q54</f>
        <v>-0.23749999999999999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637.20548677206</v>
      </c>
      <c r="P54" s="37">
        <v>32.630000000000003</v>
      </c>
      <c r="Q54" s="37">
        <v>0</v>
      </c>
      <c r="R54" s="39">
        <v>23.999999999999996</v>
      </c>
      <c r="S54" s="39">
        <v>0</v>
      </c>
      <c r="T54" s="38">
        <f>SUMPRODUCT(LTA!J54:AN54,LTA!J$101:AN$101,LTA!J$104:AN$104)</f>
        <v>268.49</v>
      </c>
      <c r="U54" s="38">
        <f>SUMPRODUCT(LTA!J54:AN54,LTA!J$102:AN$102,LTA!J$104:AN$104)</f>
        <v>78.36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-242</v>
      </c>
      <c r="AA54" s="76">
        <f>STOA!I54</f>
        <v>0</v>
      </c>
      <c r="AB54" s="76">
        <f>-STOA!O54</f>
        <v>0</v>
      </c>
      <c r="AC54">
        <f t="shared" si="0"/>
        <v>10.88516237198947</v>
      </c>
      <c r="AD54">
        <f t="shared" si="1"/>
        <v>783.82107383296716</v>
      </c>
      <c r="AE54">
        <f>'IDT-1'!C54</f>
        <v>-59.747999999999998</v>
      </c>
      <c r="AF54" s="25"/>
      <c r="AG54">
        <f t="shared" si="2"/>
        <v>724.07307383296711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-57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5.9491499999999995</v>
      </c>
      <c r="E55">
        <f>GT_NG!Q55</f>
        <v>-0.23749999999999999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637.20548677206</v>
      </c>
      <c r="P55" s="37">
        <v>32.630000000000003</v>
      </c>
      <c r="Q55" s="37">
        <v>0</v>
      </c>
      <c r="R55" s="39">
        <v>23.999999999999996</v>
      </c>
      <c r="S55" s="39">
        <v>0</v>
      </c>
      <c r="T55" s="38">
        <f>SUMPRODUCT(LTA!J55:AN55,LTA!J$101:AN$101,LTA!J$104:AN$104)</f>
        <v>268.49</v>
      </c>
      <c r="U55" s="38">
        <f>SUMPRODUCT(LTA!J55:AN55,LTA!J$102:AN$102,LTA!J$104:AN$104)</f>
        <v>59.96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-322</v>
      </c>
      <c r="AA55" s="76">
        <f>STOA!I55</f>
        <v>0</v>
      </c>
      <c r="AB55" s="76">
        <f>-STOA!O55</f>
        <v>0</v>
      </c>
      <c r="AC55">
        <f t="shared" si="0"/>
        <v>11.286220585206562</v>
      </c>
      <c r="AD55">
        <f t="shared" si="1"/>
        <v>698.30316561974996</v>
      </c>
      <c r="AE55">
        <f>'IDT-1'!C55</f>
        <v>0</v>
      </c>
      <c r="AF55" s="25"/>
      <c r="AG55">
        <f t="shared" si="2"/>
        <v>698.30316561974996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-45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5.9491499999999995</v>
      </c>
      <c r="E56">
        <f>GT_NG!Q56</f>
        <v>-0.23749999999999999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619.67548677206003</v>
      </c>
      <c r="P56" s="37">
        <v>32.630000000000003</v>
      </c>
      <c r="Q56" s="37">
        <v>0</v>
      </c>
      <c r="R56" s="39">
        <v>23.999999999999996</v>
      </c>
      <c r="S56" s="39">
        <v>0</v>
      </c>
      <c r="T56" s="38">
        <f>SUMPRODUCT(LTA!J56:AN56,LTA!J$101:AN$101,LTA!J$104:AN$104)</f>
        <v>268.49</v>
      </c>
      <c r="U56" s="38">
        <f>SUMPRODUCT(LTA!J56:AN56,LTA!J$102:AN$102,LTA!J$104:AN$104)</f>
        <v>59.96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-332</v>
      </c>
      <c r="AA56" s="76">
        <f>STOA!I56</f>
        <v>0</v>
      </c>
      <c r="AB56" s="76">
        <f>-STOA!O56</f>
        <v>0</v>
      </c>
      <c r="AC56">
        <f t="shared" si="0"/>
        <v>11.102318675510936</v>
      </c>
      <c r="AD56">
        <f t="shared" si="1"/>
        <v>686.95706752944568</v>
      </c>
      <c r="AE56">
        <f>'IDT-1'!C56</f>
        <v>0</v>
      </c>
      <c r="AF56" s="25"/>
      <c r="AG56">
        <f t="shared" si="2"/>
        <v>686.95706752944568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-29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5.9491499999999995</v>
      </c>
      <c r="E57">
        <f>GT_NG!Q57</f>
        <v>-0.23749999999999999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619.66758334064923</v>
      </c>
      <c r="P57" s="37">
        <v>32.630000000000003</v>
      </c>
      <c r="Q57" s="37">
        <v>0</v>
      </c>
      <c r="R57" s="39">
        <v>23.999999999999996</v>
      </c>
      <c r="S57" s="39">
        <v>0</v>
      </c>
      <c r="T57" s="38">
        <f>SUMPRODUCT(LTA!J57:AN57,LTA!J$101:AN$101,LTA!J$104:AN$104)</f>
        <v>268.49</v>
      </c>
      <c r="U57" s="38">
        <f>SUMPRODUCT(LTA!J57:AN57,LTA!J$102:AN$102,LTA!J$104:AN$104)</f>
        <v>59.96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-342</v>
      </c>
      <c r="AA57" s="76">
        <f>STOA!I57</f>
        <v>0</v>
      </c>
      <c r="AB57" s="76">
        <f>-STOA!O57</f>
        <v>0</v>
      </c>
      <c r="AC57">
        <f t="shared" si="0"/>
        <v>11.220176802984998</v>
      </c>
      <c r="AD57">
        <f t="shared" si="1"/>
        <v>671.83130597056083</v>
      </c>
      <c r="AE57">
        <f>'IDT-1'!C57</f>
        <v>0</v>
      </c>
      <c r="AF57" s="25"/>
      <c r="AG57">
        <f t="shared" si="2"/>
        <v>671.83130597056083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-34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5.9491499999999995</v>
      </c>
      <c r="E58">
        <f>GT_NG!Q58</f>
        <v>-0.23749999999999999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625.21758334064918</v>
      </c>
      <c r="P58" s="37">
        <v>32.630000000000003</v>
      </c>
      <c r="Q58" s="37">
        <v>0</v>
      </c>
      <c r="R58" s="39">
        <v>23.999999999999996</v>
      </c>
      <c r="S58" s="39">
        <v>0</v>
      </c>
      <c r="T58" s="38">
        <f>SUMPRODUCT(LTA!J58:AN58,LTA!J$101:AN$101,LTA!J$104:AN$104)</f>
        <v>267.49</v>
      </c>
      <c r="U58" s="38">
        <f>SUMPRODUCT(LTA!J58:AN58,LTA!J$102:AN$102,LTA!J$104:AN$104)</f>
        <v>59.96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-342</v>
      </c>
      <c r="AA58" s="76">
        <f>STOA!I58</f>
        <v>0</v>
      </c>
      <c r="AB58" s="76">
        <f>-STOA!O58</f>
        <v>0</v>
      </c>
      <c r="AC58">
        <f t="shared" si="0"/>
        <v>11.263528121267601</v>
      </c>
      <c r="AD58">
        <f t="shared" si="1"/>
        <v>675.33795465227809</v>
      </c>
      <c r="AE58">
        <f>'IDT-1'!C58</f>
        <v>0</v>
      </c>
      <c r="AF58" s="25"/>
      <c r="AG58">
        <f t="shared" si="2"/>
        <v>675.33795465227809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-35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5.9491499999999995</v>
      </c>
      <c r="E59">
        <f>GT_NG!Q59</f>
        <v>-0.23749999999999999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625.955109522003</v>
      </c>
      <c r="P59" s="37">
        <v>32.630000000000003</v>
      </c>
      <c r="Q59" s="37">
        <v>0</v>
      </c>
      <c r="R59" s="39">
        <v>23.999999999999996</v>
      </c>
      <c r="S59" s="39">
        <v>0</v>
      </c>
      <c r="T59" s="38">
        <f>SUMPRODUCT(LTA!J59:AN59,LTA!J$101:AN$101,LTA!J$104:AN$104)</f>
        <v>266.49</v>
      </c>
      <c r="U59" s="38">
        <f>SUMPRODUCT(LTA!J59:AN59,LTA!J$102:AN$102,LTA!J$104:AN$104)</f>
        <v>59.96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-322</v>
      </c>
      <c r="AA59" s="76">
        <f>STOA!I59</f>
        <v>0</v>
      </c>
      <c r="AB59" s="76">
        <f>-STOA!O59</f>
        <v>0</v>
      </c>
      <c r="AC59">
        <f t="shared" si="0"/>
        <v>11.143561051243097</v>
      </c>
      <c r="AD59">
        <f t="shared" si="1"/>
        <v>690.19544790365649</v>
      </c>
      <c r="AE59">
        <f>'IDT-1'!C59</f>
        <v>-14.728999999999999</v>
      </c>
      <c r="AF59" s="25"/>
      <c r="AG59">
        <f t="shared" si="2"/>
        <v>675.46644790365644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-40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5.9491499999999995</v>
      </c>
      <c r="E60">
        <f>GT_NG!Q60</f>
        <v>-0.23749999999999999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628.45758334064919</v>
      </c>
      <c r="P60" s="37">
        <v>32.630000000000003</v>
      </c>
      <c r="Q60" s="37">
        <v>0</v>
      </c>
      <c r="R60" s="39">
        <v>23.999999999999996</v>
      </c>
      <c r="S60" s="39">
        <v>0</v>
      </c>
      <c r="T60" s="38">
        <f>SUMPRODUCT(LTA!J60:AN60,LTA!J$101:AN$101,LTA!J$104:AN$104)</f>
        <v>265.05</v>
      </c>
      <c r="U60" s="38">
        <f>SUMPRODUCT(LTA!J60:AN60,LTA!J$102:AN$102,LTA!J$104:AN$104)</f>
        <v>59.96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-289</v>
      </c>
      <c r="AA60" s="76">
        <f>STOA!I60</f>
        <v>0</v>
      </c>
      <c r="AB60" s="76">
        <f>-STOA!O60</f>
        <v>0</v>
      </c>
      <c r="AC60">
        <f t="shared" si="0"/>
        <v>10.9002861619852</v>
      </c>
      <c r="AD60">
        <f t="shared" si="1"/>
        <v>723.50119661156077</v>
      </c>
      <c r="AE60">
        <f>'IDT-1'!C60</f>
        <v>-42.957999999999998</v>
      </c>
      <c r="AF60" s="25"/>
      <c r="AG60">
        <f t="shared" si="2"/>
        <v>680.5431966115608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-41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5.9491499999999995</v>
      </c>
      <c r="E61">
        <f>GT_NG!Q61</f>
        <v>-0.23749999999999999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626.53754334064911</v>
      </c>
      <c r="P61" s="37">
        <v>32.630000000000003</v>
      </c>
      <c r="Q61" s="37">
        <v>0</v>
      </c>
      <c r="R61" s="39">
        <v>23.999999999999996</v>
      </c>
      <c r="S61" s="39">
        <v>0</v>
      </c>
      <c r="T61" s="38">
        <f>SUMPRODUCT(LTA!J61:AN61,LTA!J$101:AN$101,LTA!J$104:AN$104)</f>
        <v>253.36</v>
      </c>
      <c r="U61" s="38">
        <f>SUMPRODUCT(LTA!J61:AN61,LTA!J$102:AN$102,LTA!J$104:AN$104)</f>
        <v>59.96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-282</v>
      </c>
      <c r="AA61" s="76">
        <f>STOA!I61</f>
        <v>0</v>
      </c>
      <c r="AB61" s="76">
        <f>-STOA!O61</f>
        <v>0</v>
      </c>
      <c r="AC61">
        <f t="shared" si="0"/>
        <v>10.715514667159155</v>
      </c>
      <c r="AD61">
        <f t="shared" si="1"/>
        <v>720.07592810638653</v>
      </c>
      <c r="AE61">
        <f>'IDT-1'!C61</f>
        <v>-44.893999999999998</v>
      </c>
      <c r="AF61" s="25"/>
      <c r="AG61">
        <f t="shared" si="2"/>
        <v>675.18192810638652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-38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5.9491499999999995</v>
      </c>
      <c r="E62">
        <f>GT_NG!Q62</f>
        <v>-0.23749999999999999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629.42091285595518</v>
      </c>
      <c r="P62" s="37">
        <v>32.630000000000003</v>
      </c>
      <c r="Q62" s="37">
        <v>0</v>
      </c>
      <c r="R62" s="39">
        <v>23.999999999999996</v>
      </c>
      <c r="S62" s="39">
        <v>0</v>
      </c>
      <c r="T62" s="38">
        <f>SUMPRODUCT(LTA!J62:AN62,LTA!J$101:AN$101,LTA!J$104:AN$104)</f>
        <v>246.77</v>
      </c>
      <c r="U62" s="38">
        <f>SUMPRODUCT(LTA!J62:AN62,LTA!J$102:AN$102,LTA!J$104:AN$104)</f>
        <v>59.96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-264</v>
      </c>
      <c r="AA62" s="76">
        <f>STOA!I62</f>
        <v>0</v>
      </c>
      <c r="AB62" s="76">
        <f>-STOA!O62</f>
        <v>0</v>
      </c>
      <c r="AC62">
        <f t="shared" si="0"/>
        <v>10.545099220291664</v>
      </c>
      <c r="AD62">
        <f t="shared" si="1"/>
        <v>734.53971306855999</v>
      </c>
      <c r="AE62">
        <f>'IDT-1'!C62</f>
        <v>-52.768999999999998</v>
      </c>
      <c r="AF62" s="25"/>
      <c r="AG62">
        <f t="shared" si="2"/>
        <v>681.77071306855999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-38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5.9491499999999995</v>
      </c>
      <c r="E63">
        <f>GT_NG!Q63</f>
        <v>-0.23749999999999999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653.3316334495579</v>
      </c>
      <c r="P63" s="37">
        <v>32.630000000000003</v>
      </c>
      <c r="Q63" s="37">
        <v>11.518131386861313</v>
      </c>
      <c r="R63" s="39">
        <v>23.999999999999996</v>
      </c>
      <c r="S63" s="39">
        <v>0</v>
      </c>
      <c r="T63" s="38">
        <f>SUMPRODUCT(LTA!J63:AN63,LTA!J$101:AN$101,LTA!J$104:AN$104)</f>
        <v>236.28</v>
      </c>
      <c r="U63" s="38">
        <f>SUMPRODUCT(LTA!J63:AN63,LTA!J$102:AN$102,LTA!J$104:AN$104)</f>
        <v>88.75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-265</v>
      </c>
      <c r="AA63" s="76">
        <f>STOA!I63</f>
        <v>0</v>
      </c>
      <c r="AB63" s="76">
        <f>-STOA!O63</f>
        <v>0</v>
      </c>
      <c r="AC63">
        <f t="shared" si="0"/>
        <v>11.302220951891272</v>
      </c>
      <c r="AD63">
        <f t="shared" si="1"/>
        <v>744.51144331742444</v>
      </c>
      <c r="AE63">
        <f>'IDT-1'!C63</f>
        <v>-46.862000000000002</v>
      </c>
      <c r="AF63" s="25"/>
      <c r="AG63">
        <f t="shared" si="2"/>
        <v>697.64944331742447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-80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5.9491499999999995</v>
      </c>
      <c r="E64">
        <f>GT_NG!Q64</f>
        <v>-0.23749999999999999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653.44163344955791</v>
      </c>
      <c r="P64" s="37">
        <v>32.630000000000003</v>
      </c>
      <c r="Q64" s="37">
        <v>11.518131386861313</v>
      </c>
      <c r="R64" s="39">
        <v>23.999999999999996</v>
      </c>
      <c r="S64" s="39">
        <v>0</v>
      </c>
      <c r="T64" s="38">
        <f>SUMPRODUCT(LTA!J64:AN64,LTA!J$101:AN$101,LTA!J$104:AN$104)</f>
        <v>225.12</v>
      </c>
      <c r="U64" s="38">
        <f>SUMPRODUCT(LTA!J64:AN64,LTA!J$102:AN$102,LTA!J$104:AN$104)</f>
        <v>107.16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-254</v>
      </c>
      <c r="AA64" s="76">
        <f>STOA!I64</f>
        <v>0</v>
      </c>
      <c r="AB64" s="76">
        <f>-STOA!O64</f>
        <v>0</v>
      </c>
      <c r="AC64">
        <f t="shared" si="0"/>
        <v>11.28887708734783</v>
      </c>
      <c r="AD64">
        <f t="shared" si="1"/>
        <v>760.88478718196802</v>
      </c>
      <c r="AE64">
        <f>'IDT-1'!C64</f>
        <v>-64.253</v>
      </c>
      <c r="AF64" s="25"/>
      <c r="AG64">
        <f t="shared" si="2"/>
        <v>696.63178718196798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-82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5.9491499999999995</v>
      </c>
      <c r="E65">
        <f>GT_NG!Q65</f>
        <v>-0.23749999999999999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652.44407731537342</v>
      </c>
      <c r="P65" s="37">
        <v>32.630000000000003</v>
      </c>
      <c r="Q65" s="37">
        <v>11.517797323135754</v>
      </c>
      <c r="R65" s="39">
        <v>23.999999999999996</v>
      </c>
      <c r="S65" s="39">
        <v>0</v>
      </c>
      <c r="T65" s="38">
        <f>SUMPRODUCT(LTA!J65:AN65,LTA!J$101:AN$101,LTA!J$104:AN$104)</f>
        <v>215.88</v>
      </c>
      <c r="U65" s="38">
        <f>SUMPRODUCT(LTA!J65:AN65,LTA!J$102:AN$102,LTA!J$104:AN$104)</f>
        <v>109.82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-232</v>
      </c>
      <c r="AA65" s="76">
        <f>STOA!I65</f>
        <v>0</v>
      </c>
      <c r="AB65" s="76">
        <f>-STOA!O65</f>
        <v>0</v>
      </c>
      <c r="AC65">
        <f t="shared" si="0"/>
        <v>11.214046907238924</v>
      </c>
      <c r="AD65">
        <f t="shared" si="1"/>
        <v>755.3817271641667</v>
      </c>
      <c r="AE65">
        <f>'IDT-1'!C65</f>
        <v>-75.912999999999997</v>
      </c>
      <c r="AF65" s="25"/>
      <c r="AG65">
        <f t="shared" si="2"/>
        <v>679.46872716416669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-102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-0.23749999999999999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654.91762131545659</v>
      </c>
      <c r="P66" s="37">
        <v>32.630000000000003</v>
      </c>
      <c r="Q66" s="37">
        <v>11.517797323135754</v>
      </c>
      <c r="R66" s="39">
        <v>23.999999999999996</v>
      </c>
      <c r="S66" s="39">
        <v>0</v>
      </c>
      <c r="T66" s="38">
        <f>SUMPRODUCT(LTA!J66:AN66,LTA!J$101:AN$101,LTA!J$104:AN$104)</f>
        <v>200.32999999999998</v>
      </c>
      <c r="U66" s="38">
        <f>SUMPRODUCT(LTA!J66:AN66,LTA!J$102:AN$102,LTA!J$104:AN$104)</f>
        <v>115.16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-250</v>
      </c>
      <c r="AA66" s="76">
        <f>STOA!I66</f>
        <v>0</v>
      </c>
      <c r="AB66" s="76">
        <f>-STOA!O66</f>
        <v>0</v>
      </c>
      <c r="AC66">
        <f t="shared" si="0"/>
        <v>10.988614866504884</v>
      </c>
      <c r="AD66">
        <f t="shared" si="1"/>
        <v>768.87070320498412</v>
      </c>
      <c r="AE66">
        <f>'IDT-1'!C66</f>
        <v>-92.994</v>
      </c>
      <c r="AF66" s="25"/>
      <c r="AG66">
        <f t="shared" si="2"/>
        <v>675.8767032049841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-63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-0.23749999999999999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654.1796143698499</v>
      </c>
      <c r="P67" s="37">
        <v>32.632011713933423</v>
      </c>
      <c r="Q67" s="37">
        <v>11.517797323135754</v>
      </c>
      <c r="R67" s="39">
        <v>23.999999999999996</v>
      </c>
      <c r="S67" s="39">
        <v>0</v>
      </c>
      <c r="T67" s="38">
        <f>SUMPRODUCT(LTA!J67:AN67,LTA!J$101:AN$101,LTA!J$104:AN$104)</f>
        <v>184.85</v>
      </c>
      <c r="U67" s="38">
        <f>SUMPRODUCT(LTA!J67:AN67,LTA!J$102:AN$102,LTA!J$104:AN$104)</f>
        <v>107.49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-260</v>
      </c>
      <c r="AA67" s="76">
        <f>STOA!I67</f>
        <v>0</v>
      </c>
      <c r="AB67" s="76">
        <f>-STOA!O67</f>
        <v>0</v>
      </c>
      <c r="AC67">
        <f t="shared" si="0"/>
        <v>10.833749376828248</v>
      </c>
      <c r="AD67">
        <f t="shared" si="1"/>
        <v>741.13957346298741</v>
      </c>
      <c r="AE67">
        <f>'IDT-1'!C67</f>
        <v>-62.649000000000001</v>
      </c>
      <c r="AF67" s="25"/>
      <c r="AG67">
        <f t="shared" si="2"/>
        <v>678.49057346298741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-57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-0.23749999999999999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658.50305214491925</v>
      </c>
      <c r="P68" s="37">
        <v>32.630000000000003</v>
      </c>
      <c r="Q68" s="37">
        <v>11.517797323135754</v>
      </c>
      <c r="R68" s="39">
        <v>23.999999999999996</v>
      </c>
      <c r="S68" s="39">
        <v>0</v>
      </c>
      <c r="T68" s="38">
        <f>SUMPRODUCT(LTA!J68:AN68,LTA!J$101:AN$101,LTA!J$104:AN$104)</f>
        <v>163.52000000000001</v>
      </c>
      <c r="U68" s="38">
        <f>SUMPRODUCT(LTA!J68:AN68,LTA!J$102:AN$102,LTA!J$104:AN$104)</f>
        <v>107.49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-233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10.410213723648747</v>
      </c>
      <c r="AD68">
        <f t="shared" ref="AD68:AD98" si="4">SUM(B68:AB68,AI68:AV68)-AC68</f>
        <v>761.55453517730268</v>
      </c>
      <c r="AE68">
        <f>'IDT-1'!C68</f>
        <v>-79.686000000000007</v>
      </c>
      <c r="AF68" s="25"/>
      <c r="AG68">
        <f t="shared" ref="AG68:AG98" si="5">SUM(AD68:AF68)</f>
        <v>681.86853517730265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-47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-0.23749999999999999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664.68020517144453</v>
      </c>
      <c r="P69" s="37">
        <v>32.630000000000003</v>
      </c>
      <c r="Q69" s="37">
        <v>11.518131386861313</v>
      </c>
      <c r="R69" s="39">
        <v>25.8</v>
      </c>
      <c r="S69" s="39">
        <v>0</v>
      </c>
      <c r="T69" s="38">
        <f>SUMPRODUCT(LTA!J69:AN69,LTA!J$101:AN$101,LTA!J$104:AN$104)</f>
        <v>146.44999999999999</v>
      </c>
      <c r="U69" s="38">
        <f>SUMPRODUCT(LTA!J69:AN69,LTA!J$102:AN$102,LTA!J$104:AN$104)</f>
        <v>109.99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-212</v>
      </c>
      <c r="AA69" s="76">
        <f>STOA!I69</f>
        <v>0</v>
      </c>
      <c r="AB69" s="76">
        <f>-STOA!O69</f>
        <v>0</v>
      </c>
      <c r="AC69">
        <f t="shared" si="3"/>
        <v>10.288040258409266</v>
      </c>
      <c r="AD69">
        <f t="shared" si="4"/>
        <v>764.08419573279309</v>
      </c>
      <c r="AE69">
        <f>'IDT-1'!C69</f>
        <v>-85.507999999999996</v>
      </c>
      <c r="AF69" s="25"/>
      <c r="AG69">
        <f t="shared" si="5"/>
        <v>678.57619573279305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-59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-0.23749999999999999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679.35286835414365</v>
      </c>
      <c r="P70" s="37">
        <v>68.06702712145696</v>
      </c>
      <c r="Q70" s="37">
        <v>17.067459821428571</v>
      </c>
      <c r="R70" s="39">
        <v>25.8</v>
      </c>
      <c r="S70" s="39">
        <v>0</v>
      </c>
      <c r="T70" s="38">
        <f>SUMPRODUCT(LTA!J70:AN70,LTA!J$101:AN$101,LTA!J$104:AN$104)</f>
        <v>133.85</v>
      </c>
      <c r="U70" s="38">
        <f>SUMPRODUCT(LTA!J70:AN70,LTA!J$102:AN$102,LTA!J$104:AN$104)</f>
        <v>111.49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-182</v>
      </c>
      <c r="AA70" s="76">
        <f>STOA!I70</f>
        <v>0</v>
      </c>
      <c r="AB70" s="76">
        <f>-STOA!O70</f>
        <v>0</v>
      </c>
      <c r="AC70">
        <f t="shared" si="3"/>
        <v>10.824272243353812</v>
      </c>
      <c r="AD70">
        <f t="shared" si="4"/>
        <v>784.10698248657195</v>
      </c>
      <c r="AE70">
        <f>'IDT-1'!C70</f>
        <v>-103.352</v>
      </c>
      <c r="AF70" s="25"/>
      <c r="AG70">
        <f t="shared" si="5"/>
        <v>680.75498248657198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-113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-0.23749999999999999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717.34276314927899</v>
      </c>
      <c r="P71" s="37">
        <v>68.06702712145696</v>
      </c>
      <c r="Q71" s="37">
        <v>17.067459821428571</v>
      </c>
      <c r="R71" s="39">
        <v>25.8</v>
      </c>
      <c r="S71" s="39">
        <v>0</v>
      </c>
      <c r="T71" s="38">
        <f>SUMPRODUCT(LTA!J71:AN71,LTA!J$101:AN$101,LTA!J$104:AN$104)</f>
        <v>116.91</v>
      </c>
      <c r="U71" s="38">
        <f>SUMPRODUCT(LTA!J71:AN71,LTA!J$102:AN$102,LTA!J$104:AN$104)</f>
        <v>112.16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-45</v>
      </c>
      <c r="AA71" s="76">
        <f>STOA!I71</f>
        <v>0</v>
      </c>
      <c r="AB71" s="76">
        <f>-STOA!O71</f>
        <v>-95.98</v>
      </c>
      <c r="AC71">
        <f t="shared" si="3"/>
        <v>10.757690647912085</v>
      </c>
      <c r="AD71">
        <f t="shared" si="4"/>
        <v>835.91345887714897</v>
      </c>
      <c r="AE71">
        <f>'IDT-1'!C71</f>
        <v>-120.04</v>
      </c>
      <c r="AF71" s="25"/>
      <c r="AG71">
        <f t="shared" si="5"/>
        <v>715.87345887714901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-124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-0.23749999999999999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749.3698487740902</v>
      </c>
      <c r="P72" s="37">
        <v>68.06702712145696</v>
      </c>
      <c r="Q72" s="37">
        <v>17.067459821428571</v>
      </c>
      <c r="R72" s="39">
        <v>20.567343406948211</v>
      </c>
      <c r="S72" s="39">
        <v>0</v>
      </c>
      <c r="T72" s="38">
        <f>SUMPRODUCT(LTA!J72:AN72,LTA!J$101:AN$101,LTA!J$104:AN$104)</f>
        <v>95.33</v>
      </c>
      <c r="U72" s="38">
        <f>SUMPRODUCT(LTA!J72:AN72,LTA!J$102:AN$102,LTA!J$104:AN$104)</f>
        <v>112.82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-18</v>
      </c>
      <c r="AA72" s="76">
        <f>STOA!I72</f>
        <v>0</v>
      </c>
      <c r="AB72" s="76">
        <f>-STOA!O72</f>
        <v>-95.98</v>
      </c>
      <c r="AC72">
        <f t="shared" si="3"/>
        <v>10.591255600729493</v>
      </c>
      <c r="AD72">
        <f t="shared" si="4"/>
        <v>868.95432295609112</v>
      </c>
      <c r="AE72">
        <f>'IDT-1'!C72</f>
        <v>-132.24700000000001</v>
      </c>
      <c r="AF72" s="25"/>
      <c r="AG72">
        <f t="shared" si="5"/>
        <v>736.70732295609105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-124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4.1993999999999998</v>
      </c>
      <c r="E73">
        <f>GT_NG!Q73</f>
        <v>-0.23749999999999999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783.28971325922146</v>
      </c>
      <c r="P73" s="37">
        <v>67.837388056828246</v>
      </c>
      <c r="Q73" s="37">
        <v>17.067459821428571</v>
      </c>
      <c r="R73" s="39">
        <v>11.19</v>
      </c>
      <c r="S73" s="39">
        <v>0</v>
      </c>
      <c r="T73" s="38">
        <f>SUMPRODUCT(LTA!J73:AN73,LTA!J$101:AN$101,LTA!J$104:AN$104)</f>
        <v>76.53</v>
      </c>
      <c r="U73" s="38">
        <f>SUMPRODUCT(LTA!J73:AN73,LTA!J$102:AN$102,LTA!J$104:AN$104)</f>
        <v>113.32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-19</v>
      </c>
      <c r="AA73" s="76">
        <f>STOA!I73</f>
        <v>0</v>
      </c>
      <c r="AB73" s="76">
        <f>-STOA!O73</f>
        <v>-95.98</v>
      </c>
      <c r="AC73">
        <f t="shared" si="3"/>
        <v>10.585201439022194</v>
      </c>
      <c r="AD73">
        <f t="shared" si="4"/>
        <v>878.22350913135267</v>
      </c>
      <c r="AE73">
        <f>'IDT-1'!C73</f>
        <v>-142.203</v>
      </c>
      <c r="AF73" s="25"/>
      <c r="AG73">
        <f t="shared" si="5"/>
        <v>736.0205091313527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-118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-0.23749999999999999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824.98951833106105</v>
      </c>
      <c r="P74" s="37">
        <v>67.837388056828246</v>
      </c>
      <c r="Q74" s="37">
        <v>17.067459821428571</v>
      </c>
      <c r="R74" s="39">
        <v>2.5973415132924331</v>
      </c>
      <c r="S74" s="39">
        <v>0</v>
      </c>
      <c r="T74" s="38">
        <f>SUMPRODUCT(LTA!J74:AN74,LTA!J$101:AN$101,LTA!J$104:AN$104)</f>
        <v>61.15</v>
      </c>
      <c r="U74" s="38">
        <f>SUMPRODUCT(LTA!J74:AN74,LTA!J$102:AN$102,LTA!J$104:AN$104)</f>
        <v>113.66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-70</v>
      </c>
      <c r="AA74" s="76">
        <f>STOA!I74</f>
        <v>0</v>
      </c>
      <c r="AB74" s="76">
        <f>-STOA!O74</f>
        <v>-95.98</v>
      </c>
      <c r="AC74">
        <f t="shared" si="3"/>
        <v>11.919808179624685</v>
      </c>
      <c r="AD74">
        <f t="shared" si="4"/>
        <v>740.78954897588221</v>
      </c>
      <c r="AE74">
        <f>'IDT-1'!C74</f>
        <v>0</v>
      </c>
      <c r="AF74" s="25"/>
      <c r="AG74">
        <f t="shared" si="5"/>
        <v>740.78954897588221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-220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-0.11785714285714287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830.69157271349718</v>
      </c>
      <c r="P75" s="37">
        <v>67.837388056828246</v>
      </c>
      <c r="Q75" s="37">
        <v>17.067459821428571</v>
      </c>
      <c r="R75" s="39">
        <v>0</v>
      </c>
      <c r="S75" s="39">
        <v>0</v>
      </c>
      <c r="T75" s="38">
        <f>SUMPRODUCT(LTA!J75:AN75,LTA!J$101:AN$101,LTA!J$104:AN$104)</f>
        <v>52.05</v>
      </c>
      <c r="U75" s="38">
        <f>SUMPRODUCT(LTA!J75:AN75,LTA!J$102:AN$102,LTA!J$104:AN$104)</f>
        <v>110.49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-95</v>
      </c>
      <c r="AA75" s="76">
        <f>STOA!I75</f>
        <v>0</v>
      </c>
      <c r="AB75" s="76">
        <f>-STOA!O75</f>
        <v>-143.97</v>
      </c>
      <c r="AC75">
        <f t="shared" si="3"/>
        <v>11.653935926729655</v>
      </c>
      <c r="AD75">
        <f t="shared" si="4"/>
        <v>749.39462752216696</v>
      </c>
      <c r="AE75">
        <f>'IDT-1'!C75</f>
        <v>0</v>
      </c>
      <c r="AF75" s="25"/>
      <c r="AG75">
        <f t="shared" si="5"/>
        <v>749.39462752216696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-126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-0.11785714285714287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57.597315936626281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836.35528436375887</v>
      </c>
      <c r="P76" s="37">
        <v>67.837388056828246</v>
      </c>
      <c r="Q76" s="37">
        <v>17.067459821428571</v>
      </c>
      <c r="R76" s="39">
        <v>0</v>
      </c>
      <c r="S76" s="39">
        <v>0</v>
      </c>
      <c r="T76" s="38">
        <f>SUMPRODUCT(LTA!J76:AN76,LTA!J$101:AN$101,LTA!J$104:AN$104)</f>
        <v>44.22</v>
      </c>
      <c r="U76" s="38">
        <f>SUMPRODUCT(LTA!J76:AN76,LTA!J$102:AN$102,LTA!J$104:AN$104)</f>
        <v>111.82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-78</v>
      </c>
      <c r="AA76" s="76">
        <f>STOA!I76</f>
        <v>0</v>
      </c>
      <c r="AB76" s="76">
        <f>-STOA!O76</f>
        <v>-143.97</v>
      </c>
      <c r="AC76">
        <f t="shared" si="3"/>
        <v>11.675104032211756</v>
      </c>
      <c r="AD76">
        <f t="shared" si="4"/>
        <v>764.13448700357299</v>
      </c>
      <c r="AE76">
        <f>'IDT-1'!C76</f>
        <v>-11.555</v>
      </c>
      <c r="AF76" s="25"/>
      <c r="AG76">
        <f t="shared" si="5"/>
        <v>752.57948700357304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-137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-0.11785714285714287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837.61579640784896</v>
      </c>
      <c r="P77" s="37">
        <v>67.837388056828246</v>
      </c>
      <c r="Q77" s="37">
        <v>17.067459821428571</v>
      </c>
      <c r="R77" s="39">
        <v>0</v>
      </c>
      <c r="S77" s="39">
        <v>0</v>
      </c>
      <c r="T77" s="38">
        <f>SUMPRODUCT(LTA!J77:AN77,LTA!J$101:AN$101,LTA!J$104:AN$104)</f>
        <v>42.76</v>
      </c>
      <c r="U77" s="38">
        <f>SUMPRODUCT(LTA!J77:AN77,LTA!J$102:AN$102,LTA!J$104:AN$104)</f>
        <v>114.99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-10</v>
      </c>
      <c r="AA77" s="76">
        <f>STOA!I77</f>
        <v>0</v>
      </c>
      <c r="AB77" s="76">
        <f>-STOA!O77</f>
        <v>-191.96</v>
      </c>
      <c r="AC77">
        <f t="shared" si="3"/>
        <v>11.580296574428083</v>
      </c>
      <c r="AD77">
        <f t="shared" si="4"/>
        <v>782.21249056882039</v>
      </c>
      <c r="AE77">
        <f>'IDT-1'!C77</f>
        <v>-25</v>
      </c>
      <c r="AF77" s="25"/>
      <c r="AG77">
        <f t="shared" si="5"/>
        <v>757.21249056882039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-142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-0.11785714285714287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831.91090897384686</v>
      </c>
      <c r="P78" s="37">
        <v>67.837388056828246</v>
      </c>
      <c r="Q78" s="37">
        <v>17.067459821428571</v>
      </c>
      <c r="R78" s="39">
        <v>0</v>
      </c>
      <c r="S78" s="39">
        <v>0</v>
      </c>
      <c r="T78" s="38">
        <f>SUMPRODUCT(LTA!J78:AN78,LTA!J$101:AN$101,LTA!J$104:AN$104)</f>
        <v>40.479999999999997</v>
      </c>
      <c r="U78" s="38">
        <f>SUMPRODUCT(LTA!J78:AN78,LTA!J$102:AN$102,LTA!J$104:AN$104)</f>
        <v>115.16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-10</v>
      </c>
      <c r="AA78" s="76">
        <f>STOA!I78</f>
        <v>0</v>
      </c>
      <c r="AB78" s="76">
        <f>-STOA!O78</f>
        <v>-191.96</v>
      </c>
      <c r="AC78">
        <f t="shared" si="3"/>
        <v>11.535063089008077</v>
      </c>
      <c r="AD78">
        <f t="shared" si="4"/>
        <v>772.44283662023838</v>
      </c>
      <c r="AE78">
        <f>'IDT-1'!C78</f>
        <v>-15</v>
      </c>
      <c r="AF78" s="25"/>
      <c r="AG78">
        <f t="shared" si="5"/>
        <v>757.44283662023838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-144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-0.11785714285714287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809.06973857018215</v>
      </c>
      <c r="P79" s="37">
        <v>67.837388056828246</v>
      </c>
      <c r="Q79" s="37">
        <v>17.067459821428571</v>
      </c>
      <c r="R79" s="39">
        <v>0</v>
      </c>
      <c r="S79" s="39">
        <v>0</v>
      </c>
      <c r="T79" s="38">
        <f>SUMPRODUCT(LTA!J79:AN79,LTA!J$101:AN$101,LTA!J$104:AN$104)</f>
        <v>45.67</v>
      </c>
      <c r="U79" s="38">
        <f>SUMPRODUCT(LTA!J79:AN79,LTA!J$102:AN$102,LTA!J$104:AN$104)</f>
        <v>119.16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-5</v>
      </c>
      <c r="AA79" s="76">
        <f>STOA!I79</f>
        <v>0</v>
      </c>
      <c r="AB79" s="76">
        <f>-STOA!O79</f>
        <v>-191.96</v>
      </c>
      <c r="AC79">
        <f t="shared" si="3"/>
        <v>11.287080230772613</v>
      </c>
      <c r="AD79">
        <f t="shared" si="4"/>
        <v>777.03964907480906</v>
      </c>
      <c r="AE79">
        <f>'IDT-1'!C79</f>
        <v>0</v>
      </c>
      <c r="AF79" s="25"/>
      <c r="AG79">
        <f t="shared" si="5"/>
        <v>777.03964907480906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-131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0</v>
      </c>
      <c r="E80">
        <f>GT_NG!Q80</f>
        <v>-0.11785714285714287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815.13347862374872</v>
      </c>
      <c r="P80" s="37">
        <v>67.837388056828246</v>
      </c>
      <c r="Q80" s="37">
        <v>17.067459821428571</v>
      </c>
      <c r="R80" s="39">
        <v>0</v>
      </c>
      <c r="S80" s="39">
        <v>0</v>
      </c>
      <c r="T80" s="38">
        <f>SUMPRODUCT(LTA!J80:AN80,LTA!J$101:AN$101,LTA!J$104:AN$104)</f>
        <v>45</v>
      </c>
      <c r="U80" s="38">
        <f>SUMPRODUCT(LTA!J80:AN80,LTA!J$102:AN$102,LTA!J$104:AN$104)</f>
        <v>118.99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-191.96</v>
      </c>
      <c r="AC80">
        <f t="shared" si="3"/>
        <v>11.430022540864288</v>
      </c>
      <c r="AD80">
        <f t="shared" si="4"/>
        <v>769.12044681828399</v>
      </c>
      <c r="AE80">
        <f>'IDT-1'!C80</f>
        <v>0</v>
      </c>
      <c r="AF80" s="25"/>
      <c r="AG80">
        <f t="shared" si="5"/>
        <v>769.12044681828399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-149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0</v>
      </c>
      <c r="E81">
        <f>GT_NG!Q81</f>
        <v>-0.11785714285714287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808.1233151174597</v>
      </c>
      <c r="P81" s="37">
        <v>67.837388056828246</v>
      </c>
      <c r="Q81" s="37">
        <v>17.067459821428571</v>
      </c>
      <c r="R81" s="39">
        <v>0</v>
      </c>
      <c r="S81" s="39">
        <v>0</v>
      </c>
      <c r="T81" s="38">
        <f>SUMPRODUCT(LTA!J81:AN81,LTA!J$101:AN$101,LTA!J$104:AN$104)</f>
        <v>48.67</v>
      </c>
      <c r="U81" s="38">
        <f>SUMPRODUCT(LTA!J81:AN81,LTA!J$102:AN$102,LTA!J$104:AN$104)</f>
        <v>122.49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-5</v>
      </c>
      <c r="AA81" s="76">
        <f>STOA!I81</f>
        <v>0</v>
      </c>
      <c r="AB81" s="76">
        <f>-STOA!O81</f>
        <v>-191.96</v>
      </c>
      <c r="AC81">
        <f t="shared" si="3"/>
        <v>11.635663540862945</v>
      </c>
      <c r="AD81">
        <f t="shared" si="4"/>
        <v>743.07464231199617</v>
      </c>
      <c r="AE81">
        <f>'IDT-1'!C81</f>
        <v>0</v>
      </c>
      <c r="AF81" s="25"/>
      <c r="AG81">
        <f t="shared" si="5"/>
        <v>743.07464231199617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-170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0</v>
      </c>
      <c r="E82">
        <f>GT_NG!Q82</f>
        <v>-0.11785714285714287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797.69924235921098</v>
      </c>
      <c r="P82" s="37">
        <v>67.837388056828246</v>
      </c>
      <c r="Q82" s="37">
        <v>17.067459821428571</v>
      </c>
      <c r="R82" s="39">
        <v>0</v>
      </c>
      <c r="S82" s="39">
        <v>0</v>
      </c>
      <c r="T82" s="38">
        <f>SUMPRODUCT(LTA!J82:AN82,LTA!J$101:AN$101,LTA!J$104:AN$104)</f>
        <v>48.33</v>
      </c>
      <c r="U82" s="38">
        <f>SUMPRODUCT(LTA!J82:AN82,LTA!J$102:AN$102,LTA!J$104:AN$104)</f>
        <v>121.82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-5</v>
      </c>
      <c r="AA82" s="76">
        <f>STOA!I82</f>
        <v>0</v>
      </c>
      <c r="AB82" s="76">
        <f>-STOA!O82</f>
        <v>-191.96</v>
      </c>
      <c r="AC82">
        <f t="shared" si="3"/>
        <v>11.562200409913814</v>
      </c>
      <c r="AD82">
        <f t="shared" si="4"/>
        <v>729.71403268469692</v>
      </c>
      <c r="AE82">
        <f>'IDT-1'!C82</f>
        <v>0</v>
      </c>
      <c r="AF82" s="25"/>
      <c r="AG82">
        <f t="shared" si="5"/>
        <v>729.71403268469692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-172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0</v>
      </c>
      <c r="E83">
        <f>GT_NG!Q83</f>
        <v>-0.11785714285714287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761.42568089441158</v>
      </c>
      <c r="P83" s="37">
        <v>67.837388056828246</v>
      </c>
      <c r="Q83" s="37">
        <v>17.067459821428571</v>
      </c>
      <c r="R83" s="39">
        <v>0</v>
      </c>
      <c r="S83" s="39">
        <v>0</v>
      </c>
      <c r="T83" s="38">
        <f>SUMPRODUCT(LTA!J83:AN83,LTA!J$101:AN$101,LTA!J$104:AN$104)</f>
        <v>58.67</v>
      </c>
      <c r="U83" s="38">
        <f>SUMPRODUCT(LTA!J83:AN83,LTA!J$102:AN$102,LTA!J$104:AN$104)</f>
        <v>121.16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-263.94</v>
      </c>
      <c r="AC83">
        <f t="shared" si="3"/>
        <v>11.236693629883662</v>
      </c>
      <c r="AD83">
        <f t="shared" si="4"/>
        <v>718.46597799992753</v>
      </c>
      <c r="AE83">
        <f>'IDT-1'!C83</f>
        <v>0</v>
      </c>
      <c r="AF83" s="25"/>
      <c r="AG83">
        <f t="shared" si="5"/>
        <v>718.46597799992753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-90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0</v>
      </c>
      <c r="E84">
        <f>GT_NG!Q84</f>
        <v>-0.11785714285714287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755.37789060930072</v>
      </c>
      <c r="P84" s="37">
        <v>67.837388056828246</v>
      </c>
      <c r="Q84" s="37">
        <v>17.067459821428571</v>
      </c>
      <c r="R84" s="39">
        <v>0</v>
      </c>
      <c r="S84" s="39">
        <v>0</v>
      </c>
      <c r="T84" s="38">
        <f>SUMPRODUCT(LTA!J84:AN84,LTA!J$101:AN$101,LTA!J$104:AN$104)</f>
        <v>58.33</v>
      </c>
      <c r="U84" s="38">
        <f>SUMPRODUCT(LTA!J84:AN84,LTA!J$102:AN$102,LTA!J$104:AN$104)</f>
        <v>120.66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-263.94</v>
      </c>
      <c r="AC84">
        <f t="shared" si="3"/>
        <v>11.214414138790216</v>
      </c>
      <c r="AD84">
        <f t="shared" si="4"/>
        <v>707.60046720591015</v>
      </c>
      <c r="AE84">
        <f>'IDT-1'!C84</f>
        <v>0</v>
      </c>
      <c r="AF84" s="25"/>
      <c r="AG84">
        <f t="shared" si="5"/>
        <v>707.60046720591015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-94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0</v>
      </c>
      <c r="E85">
        <f>GT_NG!Q85</f>
        <v>-0.11785714285714287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748.02176625554057</v>
      </c>
      <c r="P85" s="37">
        <v>67.837388056828246</v>
      </c>
      <c r="Q85" s="37">
        <v>17.065491283676703</v>
      </c>
      <c r="R85" s="39">
        <v>0</v>
      </c>
      <c r="S85" s="39">
        <v>0</v>
      </c>
      <c r="T85" s="38">
        <f>SUMPRODUCT(LTA!J85:AN85,LTA!J$101:AN$101,LTA!J$104:AN$104)</f>
        <v>45.33</v>
      </c>
      <c r="U85" s="38">
        <f>SUMPRODUCT(LTA!J85:AN85,LTA!J$102:AN$102,LTA!J$104:AN$104)</f>
        <v>119.99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-263.94</v>
      </c>
      <c r="AC85">
        <f t="shared" si="3"/>
        <v>11.097562923932047</v>
      </c>
      <c r="AD85">
        <f t="shared" si="4"/>
        <v>680.6892255292563</v>
      </c>
      <c r="AE85">
        <f>'IDT-1'!C85</f>
        <v>0</v>
      </c>
      <c r="AF85" s="25"/>
      <c r="AG85">
        <f t="shared" si="5"/>
        <v>680.6892255292563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-100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0</v>
      </c>
      <c r="E86">
        <f>GT_NG!Q86</f>
        <v>-0.11785714285714287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747.15065942129081</v>
      </c>
      <c r="P86" s="37">
        <v>67.837388056828246</v>
      </c>
      <c r="Q86" s="37">
        <v>17.065491283676703</v>
      </c>
      <c r="R86" s="39">
        <v>0</v>
      </c>
      <c r="S86" s="39">
        <v>0</v>
      </c>
      <c r="T86" s="38">
        <f>SUMPRODUCT(LTA!J86:AN86,LTA!J$101:AN$101,LTA!J$104:AN$104)</f>
        <v>44.67</v>
      </c>
      <c r="U86" s="38">
        <f>SUMPRODUCT(LTA!J86:AN86,LTA!J$102:AN$102,LTA!J$104:AN$104)</f>
        <v>119.32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-263.94</v>
      </c>
      <c r="AC86">
        <f t="shared" si="3"/>
        <v>11.206175383146569</v>
      </c>
      <c r="AD86">
        <f t="shared" si="4"/>
        <v>662.37950623579184</v>
      </c>
      <c r="AE86">
        <f>'IDT-1'!C86</f>
        <v>0</v>
      </c>
      <c r="AF86" s="25"/>
      <c r="AG86">
        <f t="shared" si="5"/>
        <v>662.37950623579184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-116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0</v>
      </c>
      <c r="E87">
        <f>GT_NG!Q87</f>
        <v>-0.11785714285714287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745.93914855172557</v>
      </c>
      <c r="P87" s="37">
        <v>67.837388056828246</v>
      </c>
      <c r="Q87" s="37">
        <v>21.984546130952381</v>
      </c>
      <c r="R87" s="39">
        <v>0</v>
      </c>
      <c r="S87" s="39">
        <v>0</v>
      </c>
      <c r="T87" s="38">
        <f>SUMPRODUCT(LTA!J87:AN87,LTA!J$101:AN$101,LTA!J$104:AN$104)</f>
        <v>44</v>
      </c>
      <c r="U87" s="38">
        <f>SUMPRODUCT(LTA!J87:AN87,LTA!J$102:AN$102,LTA!J$104:AN$104)</f>
        <v>115.82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-15</v>
      </c>
      <c r="AA87" s="76">
        <f>STOA!I87</f>
        <v>0</v>
      </c>
      <c r="AB87" s="76">
        <f>-STOA!O87</f>
        <v>-263.94</v>
      </c>
      <c r="AC87">
        <f t="shared" si="3"/>
        <v>11.210429544455314</v>
      </c>
      <c r="AD87">
        <f t="shared" si="4"/>
        <v>660.9127960521937</v>
      </c>
      <c r="AE87">
        <f>'IDT-1'!C87</f>
        <v>0</v>
      </c>
      <c r="AF87" s="25"/>
      <c r="AG87">
        <f t="shared" si="5"/>
        <v>660.9127960521937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-102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0</v>
      </c>
      <c r="E88">
        <f>GT_NG!Q88</f>
        <v>-0.11785714285714287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745.93914855172557</v>
      </c>
      <c r="P88" s="37">
        <v>67.837388056828246</v>
      </c>
      <c r="Q88" s="37">
        <v>21.984546130952381</v>
      </c>
      <c r="R88" s="39">
        <v>0</v>
      </c>
      <c r="S88" s="39">
        <v>0</v>
      </c>
      <c r="T88" s="38">
        <f>SUMPRODUCT(LTA!J88:AN88,LTA!J$101:AN$101,LTA!J$104:AN$104)</f>
        <v>44</v>
      </c>
      <c r="U88" s="38">
        <f>SUMPRODUCT(LTA!J88:AN88,LTA!J$102:AN$102,LTA!J$104:AN$104)</f>
        <v>115.16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-20</v>
      </c>
      <c r="AA88" s="76">
        <f>STOA!I88</f>
        <v>0</v>
      </c>
      <c r="AB88" s="76">
        <f>-STOA!O88</f>
        <v>-263.94</v>
      </c>
      <c r="AC88">
        <f t="shared" si="3"/>
        <v>11.252449454150939</v>
      </c>
      <c r="AD88">
        <f t="shared" si="4"/>
        <v>654.21077614249805</v>
      </c>
      <c r="AE88">
        <f>'IDT-1'!C88</f>
        <v>0</v>
      </c>
      <c r="AF88" s="25"/>
      <c r="AG88">
        <f t="shared" si="5"/>
        <v>654.21077614249805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-103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0</v>
      </c>
      <c r="E89">
        <f>GT_NG!Q89</f>
        <v>-0.11785714285714287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745.93914855172557</v>
      </c>
      <c r="P89" s="37">
        <v>67.837388056828246</v>
      </c>
      <c r="Q89" s="37">
        <v>21.984546130952381</v>
      </c>
      <c r="R89" s="39">
        <v>0</v>
      </c>
      <c r="S89" s="39">
        <v>0</v>
      </c>
      <c r="T89" s="38">
        <f>SUMPRODUCT(LTA!J89:AN89,LTA!J$101:AN$101,LTA!J$104:AN$104)</f>
        <v>33.33</v>
      </c>
      <c r="U89" s="38">
        <f>SUMPRODUCT(LTA!J89:AN89,LTA!J$102:AN$102,LTA!J$104:AN$104)</f>
        <v>114.66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-35</v>
      </c>
      <c r="AA89" s="76">
        <f>STOA!I89</f>
        <v>0</v>
      </c>
      <c r="AB89" s="76">
        <f>-STOA!O89</f>
        <v>-263.94</v>
      </c>
      <c r="AC89">
        <f t="shared" si="3"/>
        <v>11.330411138085632</v>
      </c>
      <c r="AD89">
        <f t="shared" si="4"/>
        <v>621.96281445856346</v>
      </c>
      <c r="AE89">
        <f>'IDT-1'!C89</f>
        <v>0</v>
      </c>
      <c r="AF89" s="25"/>
      <c r="AG89">
        <f t="shared" si="5"/>
        <v>621.96281445856346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-109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0</v>
      </c>
      <c r="E90">
        <f>GT_NG!Q90</f>
        <v>-0.11785714285714287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745.9191484665871</v>
      </c>
      <c r="P90" s="37">
        <v>67.837388056828246</v>
      </c>
      <c r="Q90" s="37">
        <v>21.984546130952381</v>
      </c>
      <c r="R90" s="39">
        <v>0</v>
      </c>
      <c r="S90" s="39">
        <v>0</v>
      </c>
      <c r="T90" s="38">
        <f>SUMPRODUCT(LTA!J90:AN90,LTA!J$101:AN$101,LTA!J$104:AN$104)</f>
        <v>33.33</v>
      </c>
      <c r="U90" s="38">
        <f>SUMPRODUCT(LTA!J90:AN90,LTA!J$102:AN$102,LTA!J$104:AN$104)</f>
        <v>114.49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-40</v>
      </c>
      <c r="AA90" s="76">
        <f>STOA!I90</f>
        <v>0</v>
      </c>
      <c r="AB90" s="76">
        <f>-STOA!O90</f>
        <v>-263.94</v>
      </c>
      <c r="AC90">
        <f t="shared" si="3"/>
        <v>11.399681001964987</v>
      </c>
      <c r="AD90">
        <f t="shared" si="4"/>
        <v>612.70354450954562</v>
      </c>
      <c r="AE90">
        <f>'IDT-1'!C90</f>
        <v>0</v>
      </c>
      <c r="AF90" s="25"/>
      <c r="AG90">
        <f t="shared" si="5"/>
        <v>612.70354450954562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-113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0</v>
      </c>
      <c r="E91">
        <f>GT_NG!Q91</f>
        <v>-0.11785714285714287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57.597315936626281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745.85532087056617</v>
      </c>
      <c r="P91" s="37">
        <v>67.837388056828246</v>
      </c>
      <c r="Q91" s="37">
        <v>21.984546130952381</v>
      </c>
      <c r="R91" s="39">
        <v>0</v>
      </c>
      <c r="S91" s="39">
        <v>0</v>
      </c>
      <c r="T91" s="38">
        <f>SUMPRODUCT(LTA!J91:AN91,LTA!J$101:AN$101,LTA!J$104:AN$104)</f>
        <v>43.33</v>
      </c>
      <c r="U91" s="38">
        <f>SUMPRODUCT(LTA!J91:AN91,LTA!J$102:AN$102,LTA!J$104:AN$104)</f>
        <v>113.49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-324.81</v>
      </c>
      <c r="AC91">
        <f t="shared" si="3"/>
        <v>11.397588375101533</v>
      </c>
      <c r="AD91">
        <f t="shared" si="4"/>
        <v>630.76912547701431</v>
      </c>
      <c r="AE91">
        <f>'IDT-1'!C91</f>
        <v>0</v>
      </c>
      <c r="AF91" s="25"/>
      <c r="AG91">
        <f t="shared" si="5"/>
        <v>630.76912547701431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-83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0</v>
      </c>
      <c r="E92">
        <f>GT_NG!Q92</f>
        <v>-0.11785714285714287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57.597315936626281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745.85532087056617</v>
      </c>
      <c r="P92" s="37">
        <v>67.837388056828246</v>
      </c>
      <c r="Q92" s="37">
        <v>21.984546130952381</v>
      </c>
      <c r="R92" s="39">
        <v>0</v>
      </c>
      <c r="S92" s="39">
        <v>0</v>
      </c>
      <c r="T92" s="38">
        <f>SUMPRODUCT(LTA!J92:AN92,LTA!J$101:AN$101,LTA!J$104:AN$104)</f>
        <v>40</v>
      </c>
      <c r="U92" s="38">
        <f>SUMPRODUCT(LTA!J92:AN92,LTA!J$102:AN$102,LTA!J$104:AN$104)</f>
        <v>112.32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-5</v>
      </c>
      <c r="AA92" s="76">
        <f>STOA!I92</f>
        <v>0</v>
      </c>
      <c r="AB92" s="76">
        <f>-STOA!O92</f>
        <v>-324.81</v>
      </c>
      <c r="AC92">
        <f t="shared" si="3"/>
        <v>11.441101557927576</v>
      </c>
      <c r="AD92">
        <f t="shared" si="4"/>
        <v>616.22561229418829</v>
      </c>
      <c r="AE92">
        <f>'IDT-1'!C92</f>
        <v>0</v>
      </c>
      <c r="AF92" s="25"/>
      <c r="AG92">
        <f t="shared" si="5"/>
        <v>616.22561229418829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-88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0</v>
      </c>
      <c r="E93">
        <f>GT_NG!Q93</f>
        <v>-0.11785714285714287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57.597315936626281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745.85532087056617</v>
      </c>
      <c r="P93" s="37">
        <v>67.837388056828246</v>
      </c>
      <c r="Q93" s="37">
        <v>21.984546130952381</v>
      </c>
      <c r="R93" s="39">
        <v>0</v>
      </c>
      <c r="S93" s="39">
        <v>0</v>
      </c>
      <c r="T93" s="38">
        <f>SUMPRODUCT(LTA!J93:AN93,LTA!J$101:AN$101,LTA!J$104:AN$104)</f>
        <v>38.33</v>
      </c>
      <c r="U93" s="38">
        <f>SUMPRODUCT(LTA!J93:AN93,LTA!J$102:AN$102,LTA!J$104:AN$104)</f>
        <v>111.66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-20</v>
      </c>
      <c r="AA93" s="76">
        <f>STOA!I93</f>
        <v>0</v>
      </c>
      <c r="AB93" s="76">
        <f>-STOA!O93</f>
        <v>-324.81</v>
      </c>
      <c r="AC93">
        <f t="shared" si="3"/>
        <v>11.548708650449244</v>
      </c>
      <c r="AD93">
        <f t="shared" si="4"/>
        <v>597.78800520166669</v>
      </c>
      <c r="AE93">
        <f>'IDT-1'!C93</f>
        <v>0</v>
      </c>
      <c r="AF93" s="25"/>
      <c r="AG93">
        <f t="shared" si="5"/>
        <v>597.78800520166669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-89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0</v>
      </c>
      <c r="E94">
        <f>GT_NG!Q94</f>
        <v>-0.11785714285714287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57.597315936626281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745.85532087056617</v>
      </c>
      <c r="P94" s="37">
        <v>67.837388056828246</v>
      </c>
      <c r="Q94" s="37">
        <v>21.984546130952381</v>
      </c>
      <c r="R94" s="39">
        <v>0</v>
      </c>
      <c r="S94" s="39">
        <v>0</v>
      </c>
      <c r="T94" s="38">
        <f>SUMPRODUCT(LTA!J94:AN94,LTA!J$101:AN$101,LTA!J$104:AN$104)</f>
        <v>36.33</v>
      </c>
      <c r="U94" s="38">
        <f>SUMPRODUCT(LTA!J94:AN94,LTA!J$102:AN$102,LTA!J$104:AN$104)</f>
        <v>110.82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-30</v>
      </c>
      <c r="AA94" s="76">
        <f>STOA!I94</f>
        <v>0</v>
      </c>
      <c r="AB94" s="76">
        <f>-STOA!O94</f>
        <v>-324.81</v>
      </c>
      <c r="AC94">
        <f t="shared" si="3"/>
        <v>11.581585878427475</v>
      </c>
      <c r="AD94">
        <f t="shared" si="4"/>
        <v>587.91512797368853</v>
      </c>
      <c r="AE94">
        <f>'IDT-1'!C94</f>
        <v>0</v>
      </c>
      <c r="AF94" s="25"/>
      <c r="AG94">
        <f t="shared" si="5"/>
        <v>587.91512797368853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-86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0</v>
      </c>
      <c r="E95">
        <f>GT_NG!Q95</f>
        <v>-0.11785714285714287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57.597315936626281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745.85532087056617</v>
      </c>
      <c r="P95" s="37">
        <v>67.837388056828246</v>
      </c>
      <c r="Q95" s="37">
        <v>21.984546130952381</v>
      </c>
      <c r="R95" s="39">
        <v>0</v>
      </c>
      <c r="S95" s="39">
        <v>0</v>
      </c>
      <c r="T95" s="38">
        <f>SUMPRODUCT(LTA!J95:AN95,LTA!J$101:AN$101,LTA!J$104:AN$104)</f>
        <v>33.33</v>
      </c>
      <c r="U95" s="38">
        <f>SUMPRODUCT(LTA!J95:AN95,LTA!J$102:AN$102,LTA!J$104:AN$104)</f>
        <v>110.82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-106</v>
      </c>
      <c r="AA95" s="76">
        <f>STOA!I95</f>
        <v>0</v>
      </c>
      <c r="AB95" s="76">
        <f>-STOA!O95</f>
        <v>-228.83</v>
      </c>
      <c r="AC95">
        <f t="shared" si="3"/>
        <v>11.385394102575832</v>
      </c>
      <c r="AD95">
        <f t="shared" si="4"/>
        <v>607.09131974954016</v>
      </c>
      <c r="AE95">
        <f>'IDT-1'!C95</f>
        <v>-34.292000000000002</v>
      </c>
      <c r="AF95" s="25"/>
      <c r="AG95">
        <f t="shared" si="5"/>
        <v>572.79931974954013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-84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0</v>
      </c>
      <c r="E96">
        <f>GT_NG!Q96</f>
        <v>-0.11785714285714287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57.597315936626281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746.62291783245257</v>
      </c>
      <c r="P96" s="37">
        <v>67.837388056828246</v>
      </c>
      <c r="Q96" s="37">
        <v>21.984546130952381</v>
      </c>
      <c r="R96" s="39">
        <v>0</v>
      </c>
      <c r="S96" s="39">
        <v>0</v>
      </c>
      <c r="T96" s="38">
        <f>SUMPRODUCT(LTA!J96:AN96,LTA!J$101:AN$101,LTA!J$104:AN$104)</f>
        <v>29.67</v>
      </c>
      <c r="U96" s="38">
        <f>SUMPRODUCT(LTA!J96:AN96,LTA!J$102:AN$102,LTA!J$104:AN$104)</f>
        <v>110.99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-121</v>
      </c>
      <c r="AA96" s="76">
        <f>STOA!I96</f>
        <v>0</v>
      </c>
      <c r="AB96" s="76">
        <f>-STOA!O96</f>
        <v>-228.83</v>
      </c>
      <c r="AC96">
        <f t="shared" si="3"/>
        <v>11.489940451400216</v>
      </c>
      <c r="AD96">
        <f t="shared" si="4"/>
        <v>588.26437036260199</v>
      </c>
      <c r="AE96">
        <f>'IDT-1'!C96</f>
        <v>-23.707999999999998</v>
      </c>
      <c r="AF96" s="25"/>
      <c r="AG96">
        <f t="shared" si="5"/>
        <v>564.55637036260202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-85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0</v>
      </c>
      <c r="E97">
        <f>GT_NG!Q97</f>
        <v>-0.11785714285714287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57.597315936626281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745.95273319477133</v>
      </c>
      <c r="P97" s="37">
        <v>67.837388056828246</v>
      </c>
      <c r="Q97" s="37">
        <v>21.984546130952381</v>
      </c>
      <c r="R97" s="39">
        <v>0</v>
      </c>
      <c r="S97" s="39">
        <v>0</v>
      </c>
      <c r="T97" s="38">
        <f>SUMPRODUCT(LTA!J97:AN97,LTA!J$101:AN$101,LTA!J$104:AN$104)</f>
        <v>28.33</v>
      </c>
      <c r="U97" s="38">
        <f>SUMPRODUCT(LTA!J97:AN97,LTA!J$102:AN$102,LTA!J$104:AN$104)</f>
        <v>110.99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-135</v>
      </c>
      <c r="AA97" s="76">
        <f>STOA!I97</f>
        <v>0</v>
      </c>
      <c r="AB97" s="76">
        <f>-STOA!O97</f>
        <v>-228.83</v>
      </c>
      <c r="AC97">
        <f t="shared" si="3"/>
        <v>11.61576474031318</v>
      </c>
      <c r="AD97">
        <f t="shared" si="4"/>
        <v>568.12836143600782</v>
      </c>
      <c r="AE97">
        <f>'IDT-1'!C97</f>
        <v>-15.241</v>
      </c>
      <c r="AF97" s="25"/>
      <c r="AG97">
        <f t="shared" si="5"/>
        <v>552.88736143600784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-89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0</v>
      </c>
      <c r="E98">
        <f>GT_NG!Q98</f>
        <v>-0.11785714285714287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57.597315936626281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745.95273319477133</v>
      </c>
      <c r="P98" s="37">
        <v>67.837388056828246</v>
      </c>
      <c r="Q98" s="37">
        <v>21.984546130952381</v>
      </c>
      <c r="R98" s="39">
        <v>0</v>
      </c>
      <c r="S98" s="39">
        <v>0</v>
      </c>
      <c r="T98" s="38">
        <f>SUMPRODUCT(LTA!J98:AN98,LTA!J$101:AN$101,LTA!J$104:AN$104)</f>
        <v>26.67</v>
      </c>
      <c r="U98" s="38">
        <f>SUMPRODUCT(LTA!J98:AN98,LTA!J$102:AN$102,LTA!J$104:AN$104)</f>
        <v>111.16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-153</v>
      </c>
      <c r="AA98" s="76">
        <f>STOA!I98</f>
        <v>0</v>
      </c>
      <c r="AB98" s="76">
        <f>-STOA!O98</f>
        <v>-228.83</v>
      </c>
      <c r="AC98">
        <f t="shared" si="3"/>
        <v>11.753507787682663</v>
      </c>
      <c r="AD98">
        <f t="shared" si="4"/>
        <v>547.50061838863826</v>
      </c>
      <c r="AE98">
        <f>'IDT-1'!C98</f>
        <v>-7.1970000000000001</v>
      </c>
      <c r="AF98" s="25"/>
      <c r="AG98">
        <f t="shared" si="5"/>
        <v>540.30361838863826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-90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9.6753592749999909E-2</v>
      </c>
      <c r="E99">
        <f t="shared" si="6"/>
        <v>-4.1794642857142864E-3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1.2349763027883036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16.809208719503086</v>
      </c>
      <c r="P99" s="37">
        <f t="shared" si="6"/>
        <v>1.3558725692081544</v>
      </c>
      <c r="Q99" s="37">
        <f t="shared" si="6"/>
        <v>0.15864575422833432</v>
      </c>
      <c r="R99" s="39">
        <f t="shared" si="6"/>
        <v>0.26994300711031971</v>
      </c>
      <c r="S99" s="39">
        <f t="shared" si="6"/>
        <v>0</v>
      </c>
      <c r="T99" s="38">
        <f t="shared" si="6"/>
        <v>2.6788224999999994</v>
      </c>
      <c r="U99" s="38">
        <f t="shared" si="6"/>
        <v>2.6034449999999976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-3.9219250000000003</v>
      </c>
      <c r="AA99" s="76">
        <f t="shared" si="6"/>
        <v>0</v>
      </c>
      <c r="AB99" s="76">
        <f t="shared" si="6"/>
        <v>-3.6268049999999969</v>
      </c>
      <c r="AC99">
        <f t="shared" si="6"/>
        <v>0.26928606890800943</v>
      </c>
      <c r="AD99">
        <f t="shared" si="6"/>
        <v>16.030899412394479</v>
      </c>
      <c r="AE99">
        <f t="shared" si="6"/>
        <v>-0.71524824999999992</v>
      </c>
      <c r="AG99">
        <f t="shared" si="6"/>
        <v>15.315651162394481</v>
      </c>
      <c r="AI99">
        <f t="shared" si="6"/>
        <v>0</v>
      </c>
      <c r="AJ99">
        <f t="shared" si="6"/>
        <v>0</v>
      </c>
      <c r="AK99">
        <f t="shared" si="6"/>
        <v>0.16867750000000001</v>
      </c>
      <c r="AL99">
        <f t="shared" si="6"/>
        <v>-1.52325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45734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7.8444629999999993</v>
      </c>
      <c r="E3">
        <f>GT_NG!T3</f>
        <v>-0.15714285714285717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620.18225449515148</v>
      </c>
      <c r="P3" s="37">
        <v>74.567128941593182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352.87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-321</v>
      </c>
      <c r="AA3" s="76">
        <f>STOA!J3</f>
        <v>3.95</v>
      </c>
      <c r="AB3" s="76">
        <f>-STOA!P3</f>
        <v>0</v>
      </c>
      <c r="AC3">
        <f>SUMIF(B3:AB3,"&gt;0")*$AC$2-SUMIF(B3:AB3,"&lt;0")*($AC$2/(1-$AC$2))+SUMIF(AI3:AR3,"&gt;0")*$AC$2-SUMIF(AI3:AR3,"&lt;0")*($AC$2/(1-$AC$2))</f>
        <v>11.371886813311958</v>
      </c>
      <c r="AD3">
        <f>SUM(B3:AB3,AI3:AV3)-AC3</f>
        <v>769.59753469601537</v>
      </c>
      <c r="AE3">
        <f>'IDT-1'!F3</f>
        <v>0</v>
      </c>
      <c r="AF3" s="25"/>
      <c r="AG3">
        <f>SUM(AD3:AF3)</f>
        <v>769.59753469601537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-16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7.8444629999999993</v>
      </c>
      <c r="E4">
        <f>GT_NG!T4</f>
        <v>-0.15714285714285717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54.72750876234695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620.18218038015812</v>
      </c>
      <c r="P4" s="37">
        <v>74.567128941593182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353.2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-331</v>
      </c>
      <c r="AA4" s="76">
        <f>STOA!J4</f>
        <v>3.95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11.39840483168769</v>
      </c>
      <c r="AD4">
        <f t="shared" ref="AD4:AD67" si="1">SUM(B4:AB4,AI4:AV4)-AC4</f>
        <v>758.91573339526781</v>
      </c>
      <c r="AE4">
        <f>'IDT-1'!F4</f>
        <v>0</v>
      </c>
      <c r="AF4" s="25"/>
      <c r="AG4">
        <f t="shared" ref="AG4:AG67" si="2">SUM(AD4:AF4)</f>
        <v>758.91573339526781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-13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7.8444629999999993</v>
      </c>
      <c r="E5">
        <f>GT_NG!T5</f>
        <v>-0.15714285714285717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54.72750876234695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620.18218038015812</v>
      </c>
      <c r="P5" s="37">
        <v>74.567128941593182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353.7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-338.99</v>
      </c>
      <c r="AA5" s="76">
        <f>STOA!J5</f>
        <v>3.95</v>
      </c>
      <c r="AB5" s="76">
        <f>-STOA!P5</f>
        <v>0</v>
      </c>
      <c r="AC5">
        <f t="shared" si="0"/>
        <v>11.362919627091841</v>
      </c>
      <c r="AD5">
        <f t="shared" si="1"/>
        <v>764.46121859986363</v>
      </c>
      <c r="AE5">
        <f>'IDT-1'!F5</f>
        <v>0</v>
      </c>
      <c r="AF5" s="25"/>
      <c r="AG5">
        <f t="shared" si="2"/>
        <v>764.46121859986363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7.8444629999999993</v>
      </c>
      <c r="E6">
        <f>GT_NG!T6</f>
        <v>-0.15714285714285717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54.72750876234695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620.18218038015812</v>
      </c>
      <c r="P6" s="37">
        <v>74.567128941593182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354.04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-349</v>
      </c>
      <c r="AA6" s="76">
        <f>STOA!J6</f>
        <v>3.95</v>
      </c>
      <c r="AB6" s="76">
        <f>-STOA!P6</f>
        <v>0</v>
      </c>
      <c r="AC6">
        <f t="shared" si="0"/>
        <v>11.444263423100709</v>
      </c>
      <c r="AD6">
        <f t="shared" si="1"/>
        <v>754.70987480385475</v>
      </c>
      <c r="AE6">
        <f>'IDT-1'!F6</f>
        <v>0</v>
      </c>
      <c r="AF6" s="25"/>
      <c r="AG6">
        <f t="shared" si="2"/>
        <v>754.70987480385475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7.8444629999999993</v>
      </c>
      <c r="E7">
        <f>GT_NG!T7</f>
        <v>-0.18958333333333333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54.72750876234695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621.87878438015809</v>
      </c>
      <c r="P7" s="37">
        <v>74.567128941593182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354.04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-364</v>
      </c>
      <c r="AA7" s="76">
        <f>STOA!J7</f>
        <v>3.68</v>
      </c>
      <c r="AB7" s="76">
        <f>-STOA!P7</f>
        <v>0</v>
      </c>
      <c r="AC7">
        <f t="shared" si="0"/>
        <v>11.611005733448348</v>
      </c>
      <c r="AD7">
        <f t="shared" si="1"/>
        <v>745.73729601731645</v>
      </c>
      <c r="AE7">
        <f>'IDT-1'!F7</f>
        <v>0</v>
      </c>
      <c r="AF7" s="25"/>
      <c r="AG7">
        <f t="shared" si="2"/>
        <v>745.73729601731645</v>
      </c>
      <c r="AI7" s="35">
        <f>PXIL!J7</f>
        <v>0</v>
      </c>
      <c r="AJ7" s="35">
        <f>PXIL!P7</f>
        <v>0</v>
      </c>
      <c r="AK7" s="35">
        <f>RTM_IEX!J7</f>
        <v>4.8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7.8444629999999993</v>
      </c>
      <c r="E8">
        <f>GT_NG!T8</f>
        <v>-0.18958333333333333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54.72750876234695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621.87878438015809</v>
      </c>
      <c r="P8" s="37">
        <v>74.567128941593182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354.2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-376</v>
      </c>
      <c r="AA8" s="76">
        <f>STOA!J8</f>
        <v>3.68</v>
      </c>
      <c r="AB8" s="76">
        <f>-STOA!P8</f>
        <v>0</v>
      </c>
      <c r="AC8">
        <f t="shared" si="0"/>
        <v>11.676637552839599</v>
      </c>
      <c r="AD8">
        <f t="shared" si="1"/>
        <v>729.99166419792539</v>
      </c>
      <c r="AE8">
        <f>'IDT-1'!F8</f>
        <v>0</v>
      </c>
      <c r="AF8" s="25"/>
      <c r="AG8">
        <f t="shared" si="2"/>
        <v>729.99166419792539</v>
      </c>
      <c r="AI8" s="35">
        <f>PXIL!J8</f>
        <v>0</v>
      </c>
      <c r="AJ8" s="35">
        <f>PXIL!P8</f>
        <v>0</v>
      </c>
      <c r="AK8" s="35">
        <f>RTM_IEX!J8</f>
        <v>0.96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7.8444629999999993</v>
      </c>
      <c r="E9">
        <f>GT_NG!T9</f>
        <v>-0.18958333333333333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621.87878438015809</v>
      </c>
      <c r="P9" s="37">
        <v>74.567128941593182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354.2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-383</v>
      </c>
      <c r="AA9" s="76">
        <f>STOA!J9</f>
        <v>3.68</v>
      </c>
      <c r="AB9" s="76">
        <f>-STOA!P9</f>
        <v>0</v>
      </c>
      <c r="AC9">
        <f t="shared" si="0"/>
        <v>11.867583412323384</v>
      </c>
      <c r="AD9">
        <f t="shared" si="1"/>
        <v>740.22592750581987</v>
      </c>
      <c r="AE9">
        <f>'IDT-1'!F9</f>
        <v>0</v>
      </c>
      <c r="AF9" s="25"/>
      <c r="AG9">
        <f t="shared" si="2"/>
        <v>740.22592750581987</v>
      </c>
      <c r="AI9" s="35">
        <f>PXIL!J9</f>
        <v>0</v>
      </c>
      <c r="AJ9" s="35">
        <f>PXIL!P9</f>
        <v>0</v>
      </c>
      <c r="AK9" s="35">
        <f>RTM_IEX!J9</f>
        <v>14.4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7.8444629999999993</v>
      </c>
      <c r="E10">
        <f>GT_NG!T10</f>
        <v>-0.18958333333333333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621.87878438015809</v>
      </c>
      <c r="P10" s="37">
        <v>74.567128941593182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354.2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-393</v>
      </c>
      <c r="AA10" s="76">
        <f>STOA!J10</f>
        <v>3.68</v>
      </c>
      <c r="AB10" s="76">
        <f>-STOA!P10</f>
        <v>0</v>
      </c>
      <c r="AC10">
        <f t="shared" si="0"/>
        <v>11.946196595149427</v>
      </c>
      <c r="AD10">
        <f t="shared" si="1"/>
        <v>730.14731432299379</v>
      </c>
      <c r="AE10">
        <f>'IDT-1'!F10</f>
        <v>0</v>
      </c>
      <c r="AF10" s="25"/>
      <c r="AG10">
        <f t="shared" si="2"/>
        <v>730.14731432299379</v>
      </c>
      <c r="AI10" s="35">
        <f>PXIL!J10</f>
        <v>0</v>
      </c>
      <c r="AJ10" s="35">
        <f>PXIL!P10</f>
        <v>0</v>
      </c>
      <c r="AK10" s="35">
        <f>RTM_IEX!J10</f>
        <v>14.4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7.8444629999999993</v>
      </c>
      <c r="E11">
        <f>GT_NG!T11</f>
        <v>-0.18958333333333333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620.05237817498482</v>
      </c>
      <c r="P11" s="37">
        <v>74.567128941593182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359.04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-400</v>
      </c>
      <c r="AA11" s="76">
        <f>STOA!J11</f>
        <v>3.68</v>
      </c>
      <c r="AB11" s="76">
        <f>-STOA!P11</f>
        <v>0</v>
      </c>
      <c r="AC11">
        <f t="shared" si="0"/>
        <v>11.987291854727303</v>
      </c>
      <c r="AD11">
        <f t="shared" si="1"/>
        <v>721.31981285824281</v>
      </c>
      <c r="AE11">
        <f>'IDT-1'!F11</f>
        <v>0</v>
      </c>
      <c r="AF11" s="25"/>
      <c r="AG11">
        <f t="shared" si="2"/>
        <v>721.31981285824281</v>
      </c>
      <c r="AI11" s="35">
        <f>PXIL!J11</f>
        <v>0</v>
      </c>
      <c r="AJ11" s="35">
        <f>PXIL!P11</f>
        <v>0</v>
      </c>
      <c r="AK11" s="35">
        <f>RTM_IEX!J11</f>
        <v>9.6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7.8444629999999993</v>
      </c>
      <c r="E12">
        <f>GT_NG!T12</f>
        <v>-0.18958333333333333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619.09237817498479</v>
      </c>
      <c r="P12" s="37">
        <v>74.567128941593182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359.04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-408</v>
      </c>
      <c r="AA12" s="76">
        <f>STOA!J12</f>
        <v>3.68</v>
      </c>
      <c r="AB12" s="76">
        <f>-STOA!P12</f>
        <v>0</v>
      </c>
      <c r="AC12">
        <f t="shared" si="0"/>
        <v>12.050182400988138</v>
      </c>
      <c r="AD12">
        <f t="shared" si="1"/>
        <v>713.25692231198195</v>
      </c>
      <c r="AE12">
        <f>'IDT-1'!F12</f>
        <v>0</v>
      </c>
      <c r="AF12" s="25"/>
      <c r="AG12">
        <f t="shared" si="2"/>
        <v>713.25692231198195</v>
      </c>
      <c r="AI12" s="35">
        <f>PXIL!J12</f>
        <v>0</v>
      </c>
      <c r="AJ12" s="35">
        <f>PXIL!P12</f>
        <v>0</v>
      </c>
      <c r="AK12" s="35">
        <f>RTM_IEX!J12</f>
        <v>10.56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7.8444629999999993</v>
      </c>
      <c r="E13">
        <f>GT_NG!T13</f>
        <v>-0.18958333333333333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616.87001967573076</v>
      </c>
      <c r="P13" s="37">
        <v>74.567128941593182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359.04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-416</v>
      </c>
      <c r="AA13" s="76">
        <f>STOA!J13</f>
        <v>3.68</v>
      </c>
      <c r="AB13" s="76">
        <f>-STOA!P13</f>
        <v>0</v>
      </c>
      <c r="AC13">
        <f t="shared" si="0"/>
        <v>12.05081055095479</v>
      </c>
      <c r="AD13">
        <f t="shared" si="1"/>
        <v>697.27393566276112</v>
      </c>
      <c r="AE13">
        <f>'IDT-1'!F13</f>
        <v>0</v>
      </c>
      <c r="AF13" s="25"/>
      <c r="AG13">
        <f t="shared" si="2"/>
        <v>697.27393566276112</v>
      </c>
      <c r="AI13" s="35">
        <f>PXIL!J13</f>
        <v>0</v>
      </c>
      <c r="AJ13" s="35">
        <f>PXIL!P13</f>
        <v>0</v>
      </c>
      <c r="AK13" s="35">
        <f>RTM_IEX!J13</f>
        <v>4.8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7.8444629999999993</v>
      </c>
      <c r="E14">
        <f>GT_NG!T14</f>
        <v>-0.18958333333333333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616.87001967573076</v>
      </c>
      <c r="P14" s="37">
        <v>74.567128941593182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359.04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-421</v>
      </c>
      <c r="AA14" s="76">
        <f>STOA!J14</f>
        <v>3.68</v>
      </c>
      <c r="AB14" s="76">
        <f>-STOA!P14</f>
        <v>0</v>
      </c>
      <c r="AC14">
        <f t="shared" si="0"/>
        <v>12.090117142367813</v>
      </c>
      <c r="AD14">
        <f t="shared" si="1"/>
        <v>692.23462907134808</v>
      </c>
      <c r="AE14">
        <f>'IDT-1'!F14</f>
        <v>0</v>
      </c>
      <c r="AF14" s="25"/>
      <c r="AG14">
        <f t="shared" si="2"/>
        <v>692.23462907134808</v>
      </c>
      <c r="AI14" s="35">
        <f>PXIL!J14</f>
        <v>0</v>
      </c>
      <c r="AJ14" s="35">
        <f>PXIL!P14</f>
        <v>0</v>
      </c>
      <c r="AK14" s="35">
        <f>RTM_IEX!J14</f>
        <v>4.8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7.8444629999999993</v>
      </c>
      <c r="E15">
        <f>GT_NG!T15</f>
        <v>-0.18958333333333333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569.2102066655691</v>
      </c>
      <c r="P15" s="37">
        <v>74.567128941593182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363.06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-390.4</v>
      </c>
      <c r="AA15" s="76">
        <f>STOA!J15</f>
        <v>3.68</v>
      </c>
      <c r="AB15" s="76">
        <f>-STOA!P15</f>
        <v>0</v>
      </c>
      <c r="AC15">
        <f t="shared" si="0"/>
        <v>11.576562261440859</v>
      </c>
      <c r="AD15">
        <f t="shared" si="1"/>
        <v>688.34837094211366</v>
      </c>
      <c r="AE15">
        <f>'IDT-1'!F15</f>
        <v>0</v>
      </c>
      <c r="AF15" s="25"/>
      <c r="AG15">
        <f t="shared" si="2"/>
        <v>688.34837094211366</v>
      </c>
      <c r="AI15" s="35">
        <f>PXIL!J15</f>
        <v>0</v>
      </c>
      <c r="AJ15" s="35">
        <f>PXIL!P15</f>
        <v>0</v>
      </c>
      <c r="AK15" s="35">
        <f>RTM_IEX!J15</f>
        <v>13.44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7.8444629999999993</v>
      </c>
      <c r="E16">
        <f>GT_NG!T16</f>
        <v>-0.18958333333333333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497.15751219438931</v>
      </c>
      <c r="P16" s="37">
        <v>74.567128941593182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363.06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-294.8</v>
      </c>
      <c r="AA16" s="76">
        <f>STOA!J16</f>
        <v>3.68</v>
      </c>
      <c r="AB16" s="76">
        <f>-STOA!P16</f>
        <v>0</v>
      </c>
      <c r="AC16">
        <f t="shared" si="0"/>
        <v>10.26037435442254</v>
      </c>
      <c r="AD16">
        <f t="shared" si="1"/>
        <v>686.77186437795206</v>
      </c>
      <c r="AE16">
        <f>'IDT-1'!F16</f>
        <v>0</v>
      </c>
      <c r="AF16" s="25"/>
      <c r="AG16">
        <f t="shared" si="2"/>
        <v>686.77186437795206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7.8444629999999993</v>
      </c>
      <c r="E17">
        <f>GT_NG!T17</f>
        <v>-0.18958333333333333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442.7620139796839</v>
      </c>
      <c r="P17" s="37">
        <v>43.188113726689089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365.71999999999997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-235</v>
      </c>
      <c r="AA17" s="76">
        <f>STOA!J17</f>
        <v>3.68</v>
      </c>
      <c r="AB17" s="76">
        <f>-STOA!P17</f>
        <v>0</v>
      </c>
      <c r="AC17">
        <f t="shared" si="0"/>
        <v>9.1146571786979909</v>
      </c>
      <c r="AD17">
        <f t="shared" si="1"/>
        <v>687.20306812406704</v>
      </c>
      <c r="AE17">
        <f>'IDT-1'!F17</f>
        <v>0</v>
      </c>
      <c r="AF17" s="25"/>
      <c r="AG17">
        <f t="shared" si="2"/>
        <v>687.20306812406704</v>
      </c>
      <c r="AI17" s="35">
        <f>PXIL!J17</f>
        <v>0</v>
      </c>
      <c r="AJ17" s="35">
        <f>PXIL!P17</f>
        <v>0</v>
      </c>
      <c r="AK17" s="35">
        <f>RTM_IEX!J17</f>
        <v>9.6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7.8444629999999993</v>
      </c>
      <c r="E18">
        <f>GT_NG!T18</f>
        <v>-0.18958333333333333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442.7620139796839</v>
      </c>
      <c r="P18" s="37">
        <v>43.188113726689089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365.39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-229</v>
      </c>
      <c r="AA18" s="76">
        <f>STOA!J18</f>
        <v>3.68</v>
      </c>
      <c r="AB18" s="76">
        <f>-STOA!P18</f>
        <v>0</v>
      </c>
      <c r="AC18">
        <f t="shared" si="0"/>
        <v>9.0199872690023657</v>
      </c>
      <c r="AD18">
        <f t="shared" si="1"/>
        <v>687.20773803376267</v>
      </c>
      <c r="AE18">
        <f>'IDT-1'!F18</f>
        <v>0</v>
      </c>
      <c r="AF18" s="25"/>
      <c r="AG18">
        <f t="shared" si="2"/>
        <v>687.20773803376267</v>
      </c>
      <c r="AI18" s="35">
        <f>PXIL!J18</f>
        <v>0</v>
      </c>
      <c r="AJ18" s="35">
        <f>PXIL!P18</f>
        <v>0</v>
      </c>
      <c r="AK18" s="35">
        <f>RTM_IEX!J18</f>
        <v>3.84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7.8444629999999993</v>
      </c>
      <c r="E19">
        <f>GT_NG!T19</f>
        <v>-0.18958333333333333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471.04832386320714</v>
      </c>
      <c r="P19" s="37">
        <v>43.188113726689089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361.08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-227</v>
      </c>
      <c r="AA19" s="76">
        <f>STOA!J19</f>
        <v>3.58</v>
      </c>
      <c r="AB19" s="76">
        <f>-STOA!P19</f>
        <v>0</v>
      </c>
      <c r="AC19">
        <f t="shared" si="0"/>
        <v>9.3099128968981208</v>
      </c>
      <c r="AD19">
        <f t="shared" si="1"/>
        <v>689.95412228939028</v>
      </c>
      <c r="AE19">
        <f>'IDT-1'!F19</f>
        <v>0</v>
      </c>
      <c r="AF19" s="25"/>
      <c r="AG19">
        <f t="shared" si="2"/>
        <v>689.95412228939028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7.8444629999999993</v>
      </c>
      <c r="E20">
        <f>GT_NG!T20</f>
        <v>-0.18958333333333333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528.63918458871069</v>
      </c>
      <c r="P20" s="37">
        <v>43.188113726689089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360.75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-220</v>
      </c>
      <c r="AA20" s="76">
        <f>STOA!J20</f>
        <v>3.58</v>
      </c>
      <c r="AB20" s="76">
        <f>-STOA!P20</f>
        <v>0</v>
      </c>
      <c r="AC20">
        <f t="shared" si="0"/>
        <v>10.149613524687265</v>
      </c>
      <c r="AD20">
        <f t="shared" si="1"/>
        <v>696.37528238710456</v>
      </c>
      <c r="AE20">
        <f>'IDT-1'!F20</f>
        <v>0</v>
      </c>
      <c r="AF20" s="25"/>
      <c r="AG20">
        <f t="shared" si="2"/>
        <v>696.37528238710456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-76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7.8444629999999993</v>
      </c>
      <c r="E21">
        <f>GT_NG!T21</f>
        <v>-0.18958333333333333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602.25029725474633</v>
      </c>
      <c r="P21" s="37">
        <v>74.567128941593182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363.58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-409</v>
      </c>
      <c r="AA21" s="76">
        <f>STOA!J21</f>
        <v>3.58</v>
      </c>
      <c r="AB21" s="76">
        <f>-STOA!P21</f>
        <v>0</v>
      </c>
      <c r="AC21">
        <f t="shared" si="0"/>
        <v>12.021211488092881</v>
      </c>
      <c r="AD21">
        <f t="shared" si="1"/>
        <v>707.56381230463887</v>
      </c>
      <c r="AE21">
        <f>'IDT-1'!F21</f>
        <v>0</v>
      </c>
      <c r="AF21" s="25"/>
      <c r="AG21">
        <f t="shared" si="2"/>
        <v>707.56381230463887</v>
      </c>
      <c r="AI21" s="35">
        <f>PXIL!J21</f>
        <v>0</v>
      </c>
      <c r="AJ21" s="35">
        <f>PXIL!P21</f>
        <v>0</v>
      </c>
      <c r="AK21" s="35">
        <f>RTM_IEX!J21</f>
        <v>18.239999999999998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7.8444629999999993</v>
      </c>
      <c r="E22">
        <f>GT_NG!T22</f>
        <v>-0.18958333333333333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553.85908668689478</v>
      </c>
      <c r="P22" s="37">
        <v>74.567128941593182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363.42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-294.3</v>
      </c>
      <c r="AA22" s="76">
        <f>STOA!J22</f>
        <v>3.58</v>
      </c>
      <c r="AB22" s="76">
        <f>-STOA!P22</f>
        <v>0</v>
      </c>
      <c r="AC22">
        <f t="shared" si="0"/>
        <v>10.912999569953097</v>
      </c>
      <c r="AD22">
        <f t="shared" si="1"/>
        <v>716.58081365492717</v>
      </c>
      <c r="AE22">
        <f>'IDT-1'!F22</f>
        <v>0</v>
      </c>
      <c r="AF22" s="25"/>
      <c r="AG22">
        <f t="shared" si="2"/>
        <v>716.58081365492717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7.8444629999999993</v>
      </c>
      <c r="E23">
        <f>GT_NG!T23</f>
        <v>-0.18958333333333333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619.23745233434636</v>
      </c>
      <c r="P23" s="37">
        <v>74.567128941593182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358.75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-382</v>
      </c>
      <c r="AA23" s="76">
        <f>STOA!J23</f>
        <v>3.58</v>
      </c>
      <c r="AB23" s="76">
        <f>-STOA!P23</f>
        <v>0</v>
      </c>
      <c r="AC23">
        <f t="shared" si="0"/>
        <v>11.806437704083445</v>
      </c>
      <c r="AD23">
        <f t="shared" si="1"/>
        <v>734.45574116824821</v>
      </c>
      <c r="AE23">
        <f>'IDT-1'!F23</f>
        <v>0</v>
      </c>
      <c r="AF23" s="25"/>
      <c r="AG23">
        <f t="shared" si="2"/>
        <v>734.45574116824821</v>
      </c>
      <c r="AI23" s="35">
        <f>PXIL!J23</f>
        <v>0</v>
      </c>
      <c r="AJ23" s="35">
        <f>PXIL!P23</f>
        <v>0</v>
      </c>
      <c r="AK23" s="35">
        <f>RTM_IEX!J23</f>
        <v>5.76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7.8444629999999993</v>
      </c>
      <c r="E24">
        <f>GT_NG!T24</f>
        <v>-0.18958333333333333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643.36293204370304</v>
      </c>
      <c r="P24" s="37">
        <v>74.567128941593182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357.75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-342.99</v>
      </c>
      <c r="AA24" s="76">
        <f>STOA!J24</f>
        <v>3.58</v>
      </c>
      <c r="AB24" s="76">
        <f>-STOA!P24</f>
        <v>0</v>
      </c>
      <c r="AC24">
        <f t="shared" si="0"/>
        <v>11.753138193851097</v>
      </c>
      <c r="AD24">
        <f t="shared" si="1"/>
        <v>775.88452038783714</v>
      </c>
      <c r="AE24">
        <f>'IDT-1'!F24</f>
        <v>-17.876000000000001</v>
      </c>
      <c r="AF24" s="25"/>
      <c r="AG24">
        <f t="shared" si="2"/>
        <v>758.00852038783717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7.8444629999999993</v>
      </c>
      <c r="E25">
        <f>GT_NG!T25</f>
        <v>-0.18958333333333333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653.02725583038648</v>
      </c>
      <c r="P25" s="37">
        <v>74.567128941593182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356.58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-304</v>
      </c>
      <c r="AA25" s="76">
        <f>STOA!J25</f>
        <v>3.58</v>
      </c>
      <c r="AB25" s="76">
        <f>-STOA!P25</f>
        <v>0</v>
      </c>
      <c r="AC25">
        <f t="shared" si="0"/>
        <v>11.615078257222342</v>
      </c>
      <c r="AD25">
        <f t="shared" si="1"/>
        <v>810.50690411114942</v>
      </c>
      <c r="AE25">
        <f>'IDT-1'!F25</f>
        <v>-35.750999999999998</v>
      </c>
      <c r="AF25" s="25"/>
      <c r="AG25">
        <f t="shared" si="2"/>
        <v>774.75590411114945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7.8444629999999993</v>
      </c>
      <c r="E26">
        <f>GT_NG!T26</f>
        <v>-0.18958333333333333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666.23147798588616</v>
      </c>
      <c r="P26" s="37">
        <v>74.567128941593182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355.58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-271</v>
      </c>
      <c r="AA26" s="76">
        <f>STOA!J26</f>
        <v>3.58</v>
      </c>
      <c r="AB26" s="76">
        <f>-STOA!P26</f>
        <v>0</v>
      </c>
      <c r="AC26">
        <f t="shared" si="0"/>
        <v>11.51373823297013</v>
      </c>
      <c r="AD26">
        <f t="shared" si="1"/>
        <v>847.8124662909014</v>
      </c>
      <c r="AE26">
        <f>'IDT-1'!F26</f>
        <v>-47.283999999999999</v>
      </c>
      <c r="AF26" s="25"/>
      <c r="AG26">
        <f t="shared" si="2"/>
        <v>800.52846629090141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-36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7.8444629999999993</v>
      </c>
      <c r="E27">
        <f>GT_NG!T27</f>
        <v>-0.18958333333333333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672.76019740095717</v>
      </c>
      <c r="P27" s="37">
        <v>74.567128941593182</v>
      </c>
      <c r="Q27" s="37">
        <v>0</v>
      </c>
      <c r="R27" s="39">
        <v>0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408.64000000000004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-277</v>
      </c>
      <c r="AA27" s="76">
        <f>STOA!J27</f>
        <v>3.58</v>
      </c>
      <c r="AB27" s="76">
        <f>-STOA!P27</f>
        <v>0</v>
      </c>
      <c r="AC27">
        <f t="shared" si="0"/>
        <v>12.497377251059572</v>
      </c>
      <c r="AD27">
        <f t="shared" si="1"/>
        <v>840.41754668788292</v>
      </c>
      <c r="AE27">
        <f>'IDT-1'!F27</f>
        <v>0</v>
      </c>
      <c r="AF27" s="25"/>
      <c r="AG27">
        <f t="shared" si="2"/>
        <v>840.41754668788292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7.8444629999999993</v>
      </c>
      <c r="E28">
        <f>GT_NG!T28</f>
        <v>-0.18958333333333333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54.72750876234695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717.80068804024734</v>
      </c>
      <c r="P28" s="37">
        <v>74.567128941593182</v>
      </c>
      <c r="Q28" s="37">
        <v>0</v>
      </c>
      <c r="R28" s="39">
        <v>5.19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407.47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-254</v>
      </c>
      <c r="AA28" s="76">
        <f>STOA!J28</f>
        <v>3.58</v>
      </c>
      <c r="AB28" s="76">
        <f>-STOA!P28</f>
        <v>0</v>
      </c>
      <c r="AC28">
        <f t="shared" si="0"/>
        <v>12.77035126371444</v>
      </c>
      <c r="AD28">
        <f t="shared" si="1"/>
        <v>895.21985414713993</v>
      </c>
      <c r="AE28">
        <f>'IDT-1'!F28</f>
        <v>0</v>
      </c>
      <c r="AF28" s="25"/>
      <c r="AG28">
        <f t="shared" si="2"/>
        <v>895.21985414713993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-109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7.8444629999999993</v>
      </c>
      <c r="E29">
        <f>GT_NG!T29</f>
        <v>-0.18958333333333333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50.917627213420317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752.69550254071589</v>
      </c>
      <c r="P29" s="37">
        <v>74.567128941593182</v>
      </c>
      <c r="Q29" s="37">
        <v>0</v>
      </c>
      <c r="R29" s="39">
        <v>12.157454469332219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410.47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-238</v>
      </c>
      <c r="AA29" s="76">
        <f>STOA!J29</f>
        <v>4.16</v>
      </c>
      <c r="AB29" s="76">
        <f>-STOA!P29</f>
        <v>0</v>
      </c>
      <c r="AC29">
        <f t="shared" si="0"/>
        <v>13.00860938448861</v>
      </c>
      <c r="AD29">
        <f t="shared" si="1"/>
        <v>947.61398344723966</v>
      </c>
      <c r="AE29">
        <f>'IDT-1'!F29</f>
        <v>0</v>
      </c>
      <c r="AF29" s="25"/>
      <c r="AG29">
        <f t="shared" si="2"/>
        <v>947.61398344723966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-114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7.8444629999999993</v>
      </c>
      <c r="E30">
        <f>GT_NG!T30</f>
        <v>-0.18958333333333333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50.917627213420317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760.26746728994351</v>
      </c>
      <c r="P30" s="37">
        <v>74.567128941593182</v>
      </c>
      <c r="Q30" s="37">
        <v>0</v>
      </c>
      <c r="R30" s="39">
        <v>16.040000000000003</v>
      </c>
      <c r="S30" s="39">
        <v>0</v>
      </c>
      <c r="T30" s="38">
        <f>SUMPRODUCT(LTA!J30:AN30,LTA!J$101:AN$101,LTA!J$105:AN$105)</f>
        <v>1</v>
      </c>
      <c r="U30" s="38">
        <f>SUMPRODUCT(LTA!J30:AN30,LTA!J$102:AN$102,LTA!J$105:AN$105)</f>
        <v>413.93000000000006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-201</v>
      </c>
      <c r="AA30" s="76">
        <f>STOA!J30</f>
        <v>4.03</v>
      </c>
      <c r="AB30" s="76">
        <f>-STOA!P30</f>
        <v>0</v>
      </c>
      <c r="AC30">
        <f t="shared" si="0"/>
        <v>12.958779562454499</v>
      </c>
      <c r="AD30">
        <f t="shared" si="1"/>
        <v>985.44832354916912</v>
      </c>
      <c r="AE30">
        <f>'IDT-1'!F30</f>
        <v>0</v>
      </c>
      <c r="AF30" s="25"/>
      <c r="AG30">
        <f t="shared" si="2"/>
        <v>985.44832354916912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-129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7.8444629999999993</v>
      </c>
      <c r="E31">
        <f>GT_NG!T31</f>
        <v>-0.18958333333333333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51.67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763.33672571591796</v>
      </c>
      <c r="P31" s="37">
        <v>74.567128941593182</v>
      </c>
      <c r="Q31" s="37">
        <v>0</v>
      </c>
      <c r="R31" s="39">
        <v>16.97</v>
      </c>
      <c r="S31" s="39">
        <v>0</v>
      </c>
      <c r="T31" s="38">
        <f>SUMPRODUCT(LTA!J31:AN31,LTA!J$101:AN$101,LTA!J$105:AN$105)</f>
        <v>7</v>
      </c>
      <c r="U31" s="38">
        <f>SUMPRODUCT(LTA!J31:AN31,LTA!J$102:AN$102,LTA!J$105:AN$105)</f>
        <v>419.57000000000005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-169</v>
      </c>
      <c r="AA31" s="76">
        <f>STOA!J31</f>
        <v>4.3499999999999996</v>
      </c>
      <c r="AB31" s="76">
        <f>-STOA!P31</f>
        <v>0</v>
      </c>
      <c r="AC31">
        <f t="shared" si="0"/>
        <v>13.002655784803771</v>
      </c>
      <c r="AD31">
        <f t="shared" si="1"/>
        <v>1013.1160785393739</v>
      </c>
      <c r="AE31">
        <f>'IDT-1'!F31</f>
        <v>0</v>
      </c>
      <c r="AF31" s="25"/>
      <c r="AG31">
        <f t="shared" si="2"/>
        <v>1013.1160785393739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-150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7.8444629999999993</v>
      </c>
      <c r="E32">
        <f>GT_NG!T32</f>
        <v>-0.18958333333333333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51.67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763.33672571591796</v>
      </c>
      <c r="P32" s="37">
        <v>74.567128941593182</v>
      </c>
      <c r="Q32" s="37">
        <v>0</v>
      </c>
      <c r="R32" s="39">
        <v>19.350000000000001</v>
      </c>
      <c r="S32" s="39">
        <v>0</v>
      </c>
      <c r="T32" s="38">
        <f>SUMPRODUCT(LTA!J32:AN32,LTA!J$101:AN$101,LTA!J$105:AN$105)</f>
        <v>10.25</v>
      </c>
      <c r="U32" s="38">
        <f>SUMPRODUCT(LTA!J32:AN32,LTA!J$102:AN$102,LTA!J$105:AN$105)</f>
        <v>378.23000000000008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-157</v>
      </c>
      <c r="AA32" s="76">
        <f>STOA!J32</f>
        <v>7.16</v>
      </c>
      <c r="AB32" s="76">
        <f>-STOA!P32</f>
        <v>0</v>
      </c>
      <c r="AC32">
        <f t="shared" si="0"/>
        <v>12.337247234108352</v>
      </c>
      <c r="AD32">
        <f t="shared" si="1"/>
        <v>1032.8814870900696</v>
      </c>
      <c r="AE32">
        <f>'IDT-1'!F32</f>
        <v>0</v>
      </c>
      <c r="AF32" s="25"/>
      <c r="AG32">
        <f t="shared" si="2"/>
        <v>1032.8814870900696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7.8444629999999993</v>
      </c>
      <c r="E33">
        <f>GT_NG!T33</f>
        <v>-0.18958333333333333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56.26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711.48571700848834</v>
      </c>
      <c r="P33" s="37">
        <v>43.188113726689089</v>
      </c>
      <c r="Q33" s="37">
        <v>0</v>
      </c>
      <c r="R33" s="39">
        <v>20.5</v>
      </c>
      <c r="S33" s="39">
        <v>0</v>
      </c>
      <c r="T33" s="38">
        <f>SUMPRODUCT(LTA!J33:AN33,LTA!J$101:AN$101,LTA!J$105:AN$105)</f>
        <v>11.1</v>
      </c>
      <c r="U33" s="38">
        <f>SUMPRODUCT(LTA!J33:AN33,LTA!J$102:AN$102,LTA!J$105:AN$105)</f>
        <v>418.96000000000004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11.31</v>
      </c>
      <c r="AB33" s="76">
        <f>-STOA!P33</f>
        <v>0</v>
      </c>
      <c r="AC33">
        <f t="shared" si="0"/>
        <v>11.578297519596386</v>
      </c>
      <c r="AD33">
        <f t="shared" si="1"/>
        <v>1066.9104128822478</v>
      </c>
      <c r="AE33">
        <f>'IDT-1'!F33</f>
        <v>0</v>
      </c>
      <c r="AF33" s="25"/>
      <c r="AG33">
        <f t="shared" si="2"/>
        <v>1066.9104128822478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-201.97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7.8444629999999993</v>
      </c>
      <c r="E34">
        <f>GT_NG!T34</f>
        <v>-0.18958333333333333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56.26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639.01235269008487</v>
      </c>
      <c r="P34" s="37">
        <v>43.188113726689089</v>
      </c>
      <c r="Q34" s="37">
        <v>0</v>
      </c>
      <c r="R34" s="39">
        <v>20.5</v>
      </c>
      <c r="S34" s="39">
        <v>0</v>
      </c>
      <c r="T34" s="38">
        <f>SUMPRODUCT(LTA!J34:AN34,LTA!J$101:AN$101,LTA!J$105:AN$105)</f>
        <v>19.309999999999999</v>
      </c>
      <c r="U34" s="38">
        <f>SUMPRODUCT(LTA!J34:AN34,LTA!J$102:AN$102,LTA!J$105:AN$105)</f>
        <v>420.01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17.009999999999998</v>
      </c>
      <c r="AB34" s="76">
        <f>-STOA!P34</f>
        <v>0</v>
      </c>
      <c r="AC34">
        <f t="shared" si="0"/>
        <v>10.51674629141818</v>
      </c>
      <c r="AD34">
        <f t="shared" si="1"/>
        <v>1088.4285997920222</v>
      </c>
      <c r="AE34">
        <f>'IDT-1'!F34</f>
        <v>0</v>
      </c>
      <c r="AF34" s="25"/>
      <c r="AG34">
        <f t="shared" si="2"/>
        <v>1088.4285997920222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-124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7.8444629999999993</v>
      </c>
      <c r="E35">
        <f>GT_NG!T35</f>
        <v>-0.18958333333333333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56.26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557.27985846812896</v>
      </c>
      <c r="P35" s="37">
        <v>74.567128941593182</v>
      </c>
      <c r="Q35" s="37">
        <v>0</v>
      </c>
      <c r="R35" s="39">
        <v>23.7</v>
      </c>
      <c r="S35" s="39">
        <v>0</v>
      </c>
      <c r="T35" s="38">
        <f>SUMPRODUCT(LTA!J35:AN35,LTA!J$101:AN$101,LTA!J$105:AN$105)</f>
        <v>33.75</v>
      </c>
      <c r="U35" s="38">
        <f>SUMPRODUCT(LTA!J35:AN35,LTA!J$102:AN$102,LTA!J$105:AN$105)</f>
        <v>420.81000000000006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24.299999999999997</v>
      </c>
      <c r="AB35" s="76">
        <f>-STOA!P35</f>
        <v>0</v>
      </c>
      <c r="AC35">
        <f t="shared" si="0"/>
        <v>10.143872834663277</v>
      </c>
      <c r="AD35">
        <f t="shared" si="1"/>
        <v>1087.1779942417256</v>
      </c>
      <c r="AE35">
        <f>'IDT-1'!F35</f>
        <v>0</v>
      </c>
      <c r="AF35" s="25"/>
      <c r="AG35">
        <f t="shared" si="2"/>
        <v>1087.1779942417256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-101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7.8444629999999993</v>
      </c>
      <c r="E36">
        <f>GT_NG!T36</f>
        <v>-0.18958333333333333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56.26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528.87391593688415</v>
      </c>
      <c r="P36" s="37">
        <v>74.567128941593182</v>
      </c>
      <c r="Q36" s="37">
        <v>0</v>
      </c>
      <c r="R36" s="39">
        <v>24.699999999999996</v>
      </c>
      <c r="S36" s="39">
        <v>0</v>
      </c>
      <c r="T36" s="38">
        <f>SUMPRODUCT(LTA!J36:AN36,LTA!J$101:AN$101,LTA!J$105:AN$105)</f>
        <v>42.230000000000004</v>
      </c>
      <c r="U36" s="38">
        <f>SUMPRODUCT(LTA!J36:AN36,LTA!J$102:AN$102,LTA!J$105:AN$105)</f>
        <v>419.90000000000003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32.44</v>
      </c>
      <c r="AB36" s="76">
        <f>-STOA!P36</f>
        <v>0</v>
      </c>
      <c r="AC36">
        <f t="shared" si="0"/>
        <v>9.9976152549413388</v>
      </c>
      <c r="AD36">
        <f t="shared" si="1"/>
        <v>1082.6283092902029</v>
      </c>
      <c r="AE36">
        <f>'IDT-1'!F36</f>
        <v>0</v>
      </c>
      <c r="AF36" s="25"/>
      <c r="AG36">
        <f t="shared" si="2"/>
        <v>1082.6283092902029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-94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7.8444629999999993</v>
      </c>
      <c r="E37">
        <f>GT_NG!T37</f>
        <v>-0.18958333333333333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502.27704511677592</v>
      </c>
      <c r="P37" s="37">
        <v>43.188113726689089</v>
      </c>
      <c r="Q37" s="37">
        <v>0</v>
      </c>
      <c r="R37" s="39">
        <v>24.7</v>
      </c>
      <c r="S37" s="39">
        <v>0</v>
      </c>
      <c r="T37" s="38">
        <f>SUMPRODUCT(LTA!J37:AN37,LTA!J$101:AN$101,LTA!J$105:AN$105)</f>
        <v>51.71</v>
      </c>
      <c r="U37" s="38">
        <f>SUMPRODUCT(LTA!J37:AN37,LTA!J$102:AN$102,LTA!J$105:AN$105)</f>
        <v>424.99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41.39</v>
      </c>
      <c r="AB37" s="76">
        <f>-STOA!P37</f>
        <v>0</v>
      </c>
      <c r="AC37">
        <f t="shared" si="0"/>
        <v>9.4807057221115549</v>
      </c>
      <c r="AD37">
        <f t="shared" si="1"/>
        <v>1085.1420507177459</v>
      </c>
      <c r="AE37">
        <f>'IDT-1'!F37</f>
        <v>0</v>
      </c>
      <c r="AF37" s="25"/>
      <c r="AG37">
        <f t="shared" si="2"/>
        <v>1085.1420507177459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7.8444629999999993</v>
      </c>
      <c r="E38">
        <f>GT_NG!T38</f>
        <v>-0.18958333333333333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474.63408613854892</v>
      </c>
      <c r="P38" s="37">
        <v>43.188113726689089</v>
      </c>
      <c r="Q38" s="37">
        <v>0</v>
      </c>
      <c r="R38" s="39">
        <v>24.7</v>
      </c>
      <c r="S38" s="39">
        <v>0</v>
      </c>
      <c r="T38" s="38">
        <f>SUMPRODUCT(LTA!J38:AN38,LTA!J$101:AN$101,LTA!J$105:AN$105)</f>
        <v>63.21</v>
      </c>
      <c r="U38" s="38">
        <f>SUMPRODUCT(LTA!J38:AN38,LTA!J$102:AN$102,LTA!J$105:AN$105)</f>
        <v>434.53000000000003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49.95</v>
      </c>
      <c r="AB38" s="76">
        <f>-STOA!P38</f>
        <v>0</v>
      </c>
      <c r="AC38">
        <f t="shared" si="0"/>
        <v>9.5431385517770106</v>
      </c>
      <c r="AD38">
        <f t="shared" si="1"/>
        <v>1081.0366589098533</v>
      </c>
      <c r="AE38">
        <f>'IDT-1'!F38</f>
        <v>0</v>
      </c>
      <c r="AF38" s="25"/>
      <c r="AG38">
        <f t="shared" si="2"/>
        <v>1081.0366589098533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7.8444629999999993</v>
      </c>
      <c r="E39">
        <f>GT_NG!T39</f>
        <v>-0.24285714285714288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451.80636320458075</v>
      </c>
      <c r="P39" s="37">
        <v>43.19</v>
      </c>
      <c r="Q39" s="37">
        <v>0</v>
      </c>
      <c r="R39" s="39">
        <v>24.7</v>
      </c>
      <c r="S39" s="39">
        <v>0</v>
      </c>
      <c r="T39" s="38">
        <f>SUMPRODUCT(LTA!J39:AN39,LTA!J$101:AN$101,LTA!J$105:AN$105)</f>
        <v>71.7</v>
      </c>
      <c r="U39" s="38">
        <f>SUMPRODUCT(LTA!J39:AN39,LTA!J$102:AN$102,LTA!J$105:AN$105)</f>
        <v>451.74000000000007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58.06</v>
      </c>
      <c r="AB39" s="76">
        <f>-STOA!P39</f>
        <v>0</v>
      </c>
      <c r="AC39">
        <f t="shared" si="0"/>
        <v>9.6213725099140728</v>
      </c>
      <c r="AD39">
        <f t="shared" si="1"/>
        <v>1092.8893144815349</v>
      </c>
      <c r="AE39">
        <f>'IDT-1'!F39</f>
        <v>0</v>
      </c>
      <c r="AF39" s="25"/>
      <c r="AG39">
        <f t="shared" si="2"/>
        <v>1092.8893144815349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-65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7.8444629999999993</v>
      </c>
      <c r="E40">
        <f>GT_NG!T40</f>
        <v>-0.24285714285714288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459.7707484651238</v>
      </c>
      <c r="P40" s="37">
        <v>43.19</v>
      </c>
      <c r="Q40" s="37">
        <v>0</v>
      </c>
      <c r="R40" s="39">
        <v>24.7</v>
      </c>
      <c r="S40" s="39">
        <v>0</v>
      </c>
      <c r="T40" s="38">
        <f>SUMPRODUCT(LTA!J40:AN40,LTA!J$101:AN$101,LTA!J$105:AN$105)</f>
        <v>80.960000000000008</v>
      </c>
      <c r="U40" s="38">
        <f>SUMPRODUCT(LTA!J40:AN40,LTA!J$102:AN$102,LTA!J$105:AN$105)</f>
        <v>459.96000000000004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66.25</v>
      </c>
      <c r="AB40" s="76">
        <f>-STOA!P40</f>
        <v>0</v>
      </c>
      <c r="AC40">
        <f t="shared" si="0"/>
        <v>9.9151659880767262</v>
      </c>
      <c r="AD40">
        <f t="shared" si="1"/>
        <v>1122.2299062639154</v>
      </c>
      <c r="AE40">
        <f>'IDT-1'!F40</f>
        <v>31.986000000000001</v>
      </c>
      <c r="AF40" s="25"/>
      <c r="AG40">
        <f t="shared" si="2"/>
        <v>1154.2159062639155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-69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7.8444629999999993</v>
      </c>
      <c r="E41">
        <f>GT_NG!T41</f>
        <v>-0.24285714285714288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457.80564329011878</v>
      </c>
      <c r="P41" s="37">
        <v>43.19</v>
      </c>
      <c r="Q41" s="37">
        <v>0</v>
      </c>
      <c r="R41" s="39">
        <v>24.7</v>
      </c>
      <c r="S41" s="39">
        <v>0</v>
      </c>
      <c r="T41" s="38">
        <f>SUMPRODUCT(LTA!J41:AN41,LTA!J$101:AN$101,LTA!J$105:AN$105)</f>
        <v>89.17</v>
      </c>
      <c r="U41" s="38">
        <f>SUMPRODUCT(LTA!J41:AN41,LTA!J$102:AN$102,LTA!J$105:AN$105)</f>
        <v>467.56000000000006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73.41</v>
      </c>
      <c r="AB41" s="76">
        <f>-STOA!P41</f>
        <v>0</v>
      </c>
      <c r="AC41">
        <f t="shared" si="0"/>
        <v>10.031836258016062</v>
      </c>
      <c r="AD41">
        <f t="shared" si="1"/>
        <v>1149.1181308189712</v>
      </c>
      <c r="AE41">
        <f>'IDT-1'!F41</f>
        <v>60.012999999999998</v>
      </c>
      <c r="AF41" s="25"/>
      <c r="AG41">
        <f t="shared" si="2"/>
        <v>1209.1311308189711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-63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7.8444629999999993</v>
      </c>
      <c r="E42">
        <f>GT_NG!T42</f>
        <v>-0.24285714285714288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447.75183754199702</v>
      </c>
      <c r="P42" s="37">
        <v>43.19</v>
      </c>
      <c r="Q42" s="37">
        <v>0</v>
      </c>
      <c r="R42" s="39">
        <v>24.7</v>
      </c>
      <c r="S42" s="39">
        <v>0</v>
      </c>
      <c r="T42" s="38">
        <f>SUMPRODUCT(LTA!J42:AN42,LTA!J$101:AN$101,LTA!J$105:AN$105)</f>
        <v>94.19</v>
      </c>
      <c r="U42" s="38">
        <f>SUMPRODUCT(LTA!J42:AN42,LTA!J$102:AN$102,LTA!J$105:AN$105)</f>
        <v>474.43000000000006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79.86</v>
      </c>
      <c r="AB42" s="76">
        <f>-STOA!P42</f>
        <v>0</v>
      </c>
      <c r="AC42">
        <f t="shared" si="0"/>
        <v>10.065023300050294</v>
      </c>
      <c r="AD42">
        <f t="shared" si="1"/>
        <v>1161.371138028815</v>
      </c>
      <c r="AE42">
        <f>'IDT-1'!F42</f>
        <v>74.891000000000005</v>
      </c>
      <c r="AF42" s="25"/>
      <c r="AG42">
        <f t="shared" si="2"/>
        <v>1236.2621380288151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-59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7.8444629999999993</v>
      </c>
      <c r="E43">
        <f>GT_NG!T43</f>
        <v>-0.24285714285714288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419.99036396253632</v>
      </c>
      <c r="P43" s="37">
        <v>43.19</v>
      </c>
      <c r="Q43" s="37">
        <v>0</v>
      </c>
      <c r="R43" s="39">
        <v>24.7</v>
      </c>
      <c r="S43" s="39">
        <v>0</v>
      </c>
      <c r="T43" s="38">
        <f>SUMPRODUCT(LTA!J43:AN43,LTA!J$101:AN$101,LTA!J$105:AN$105)</f>
        <v>101.3</v>
      </c>
      <c r="U43" s="38">
        <f>SUMPRODUCT(LTA!J43:AN43,LTA!J$102:AN$102,LTA!J$105:AN$105)</f>
        <v>439.08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85.82</v>
      </c>
      <c r="AB43" s="76">
        <f>-STOA!P43</f>
        <v>0</v>
      </c>
      <c r="AC43">
        <f t="shared" si="0"/>
        <v>9.5253347587610175</v>
      </c>
      <c r="AD43">
        <f t="shared" si="1"/>
        <v>1130.8693529906434</v>
      </c>
      <c r="AE43">
        <f>'IDT-1'!F43</f>
        <v>130.899</v>
      </c>
      <c r="AF43" s="25"/>
      <c r="AG43">
        <f t="shared" si="2"/>
        <v>1261.7683529906435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0</v>
      </c>
      <c r="E44">
        <f>GT_NG!T44</f>
        <v>-0.24285714285714288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419.95968461471028</v>
      </c>
      <c r="P44" s="37">
        <v>43.19</v>
      </c>
      <c r="Q44" s="37">
        <v>0</v>
      </c>
      <c r="R44" s="39">
        <v>24.7</v>
      </c>
      <c r="S44" s="39">
        <v>0</v>
      </c>
      <c r="T44" s="38">
        <f>SUMPRODUCT(LTA!J44:AN44,LTA!J$101:AN$101,LTA!J$105:AN$105)</f>
        <v>107.12</v>
      </c>
      <c r="U44" s="38">
        <f>SUMPRODUCT(LTA!J44:AN44,LTA!J$102:AN$102,LTA!J$105:AN$105)</f>
        <v>446.32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91.72</v>
      </c>
      <c r="AB44" s="76">
        <f>-STOA!P44</f>
        <v>0</v>
      </c>
      <c r="AC44">
        <f t="shared" si="0"/>
        <v>9.5882126936001644</v>
      </c>
      <c r="AD44">
        <f t="shared" si="1"/>
        <v>1144.8913327079786</v>
      </c>
      <c r="AE44">
        <f>'IDT-1'!F44</f>
        <v>127.54</v>
      </c>
      <c r="AF44" s="25"/>
      <c r="AG44">
        <f t="shared" si="2"/>
        <v>1272.4313327079785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-37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0</v>
      </c>
      <c r="E45">
        <f>GT_NG!T45</f>
        <v>-0.27708333333333335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420.29968461471032</v>
      </c>
      <c r="P45" s="37">
        <v>43.19</v>
      </c>
      <c r="Q45" s="37">
        <v>0</v>
      </c>
      <c r="R45" s="39">
        <v>24.7</v>
      </c>
      <c r="S45" s="39">
        <v>0</v>
      </c>
      <c r="T45" s="38">
        <f>SUMPRODUCT(LTA!J45:AN45,LTA!J$101:AN$101,LTA!J$105:AN$105)</f>
        <v>110.85</v>
      </c>
      <c r="U45" s="38">
        <f>SUMPRODUCT(LTA!J45:AN45,LTA!J$102:AN$102,LTA!J$105:AN$105)</f>
        <v>452.44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100.16</v>
      </c>
      <c r="AB45" s="76">
        <f>-STOA!P45</f>
        <v>0</v>
      </c>
      <c r="AC45">
        <f t="shared" si="0"/>
        <v>9.7966863028379318</v>
      </c>
      <c r="AD45">
        <f t="shared" si="1"/>
        <v>1155.2786329082646</v>
      </c>
      <c r="AE45">
        <f>'IDT-1'!F45</f>
        <v>131.56</v>
      </c>
      <c r="AF45" s="25"/>
      <c r="AG45">
        <f t="shared" si="2"/>
        <v>1286.8386329082646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-45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0</v>
      </c>
      <c r="E46">
        <f>GT_NG!T46</f>
        <v>-0.27708333333333335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420.29968461471032</v>
      </c>
      <c r="P46" s="37">
        <v>43.192662762022195</v>
      </c>
      <c r="Q46" s="37">
        <v>0</v>
      </c>
      <c r="R46" s="39">
        <v>24.7</v>
      </c>
      <c r="S46" s="39">
        <v>0</v>
      </c>
      <c r="T46" s="38">
        <f>SUMPRODUCT(LTA!J46:AN46,LTA!J$101:AN$101,LTA!J$105:AN$105)</f>
        <v>113.52</v>
      </c>
      <c r="U46" s="38">
        <f>SUMPRODUCT(LTA!J46:AN46,LTA!J$102:AN$102,LTA!J$105:AN$105)</f>
        <v>458.17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101.16</v>
      </c>
      <c r="AB46" s="76">
        <f>-STOA!P46</f>
        <v>0</v>
      </c>
      <c r="AC46">
        <f t="shared" si="0"/>
        <v>9.9014723455121239</v>
      </c>
      <c r="AD46">
        <f t="shared" si="1"/>
        <v>1160.5765096276127</v>
      </c>
      <c r="AE46">
        <f>'IDT-1'!F46</f>
        <v>125.79300000000001</v>
      </c>
      <c r="AF46" s="25"/>
      <c r="AG46">
        <f t="shared" si="2"/>
        <v>1286.3695096276128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-49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-0.27708333333333335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418.67671261471031</v>
      </c>
      <c r="P47" s="37">
        <v>43.19</v>
      </c>
      <c r="Q47" s="37">
        <v>0</v>
      </c>
      <c r="R47" s="39">
        <v>24.7</v>
      </c>
      <c r="S47" s="39">
        <v>0</v>
      </c>
      <c r="T47" s="38">
        <f>SUMPRODUCT(LTA!J47:AN47,LTA!J$101:AN$101,LTA!J$105:AN$105)</f>
        <v>115.13</v>
      </c>
      <c r="U47" s="38">
        <f>SUMPRODUCT(LTA!J47:AN47,LTA!J$102:AN$102,LTA!J$105:AN$105)</f>
        <v>462.96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101.82</v>
      </c>
      <c r="AB47" s="76">
        <f>-STOA!P47</f>
        <v>0</v>
      </c>
      <c r="AC47">
        <f t="shared" si="0"/>
        <v>9.912415121237931</v>
      </c>
      <c r="AD47">
        <f t="shared" si="1"/>
        <v>1169.9999320898644</v>
      </c>
      <c r="AE47">
        <f>'IDT-1'!F47</f>
        <v>117.42</v>
      </c>
      <c r="AF47" s="25"/>
      <c r="AG47">
        <f t="shared" si="2"/>
        <v>1287.4199320898645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-45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-0.27708333333333335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418.67671261471031</v>
      </c>
      <c r="P48" s="37">
        <v>43.19</v>
      </c>
      <c r="Q48" s="37">
        <v>0</v>
      </c>
      <c r="R48" s="39">
        <v>24.7</v>
      </c>
      <c r="S48" s="39">
        <v>0</v>
      </c>
      <c r="T48" s="38">
        <f>SUMPRODUCT(LTA!J48:AN48,LTA!J$101:AN$101,LTA!J$105:AN$105)</f>
        <v>117.66</v>
      </c>
      <c r="U48" s="38">
        <f>SUMPRODUCT(LTA!J48:AN48,LTA!J$102:AN$102,LTA!J$105:AN$105)</f>
        <v>467.07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101.82</v>
      </c>
      <c r="AB48" s="76">
        <f>-STOA!P48</f>
        <v>0</v>
      </c>
      <c r="AC48">
        <f t="shared" si="0"/>
        <v>9.9877910760857453</v>
      </c>
      <c r="AD48">
        <f t="shared" si="1"/>
        <v>1173.5645561350166</v>
      </c>
      <c r="AE48">
        <f>'IDT-1'!F48</f>
        <v>111.05800000000001</v>
      </c>
      <c r="AF48" s="25"/>
      <c r="AG48">
        <f t="shared" si="2"/>
        <v>1284.6225561350166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-48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-0.27708333333333335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419.13411207123204</v>
      </c>
      <c r="P49" s="37">
        <v>43.19</v>
      </c>
      <c r="Q49" s="37">
        <v>0</v>
      </c>
      <c r="R49" s="39">
        <v>24.7</v>
      </c>
      <c r="S49" s="39">
        <v>0</v>
      </c>
      <c r="T49" s="38">
        <f>SUMPRODUCT(LTA!J49:AN49,LTA!J$101:AN$101,LTA!J$105:AN$105)</f>
        <v>117.66</v>
      </c>
      <c r="U49" s="38">
        <f>SUMPRODUCT(LTA!J49:AN49,LTA!J$102:AN$102,LTA!J$105:AN$105)</f>
        <v>467.23999999999995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101.82</v>
      </c>
      <c r="AB49" s="76">
        <f>-STOA!P49</f>
        <v>0</v>
      </c>
      <c r="AC49">
        <f t="shared" si="0"/>
        <v>10.047714019824843</v>
      </c>
      <c r="AD49">
        <f t="shared" si="1"/>
        <v>1167.1320326477992</v>
      </c>
      <c r="AE49">
        <f>'IDT-1'!F49</f>
        <v>110.021</v>
      </c>
      <c r="AF49" s="25"/>
      <c r="AG49">
        <f t="shared" si="2"/>
        <v>1277.1530326477991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6.0179999999999998</v>
      </c>
      <c r="E50">
        <f>GT_NG!T50</f>
        <v>-0.27708333333333335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419.38215456791198</v>
      </c>
      <c r="P50" s="37">
        <v>43.19</v>
      </c>
      <c r="Q50" s="37">
        <v>0</v>
      </c>
      <c r="R50" s="39">
        <v>24.7</v>
      </c>
      <c r="S50" s="39">
        <v>0</v>
      </c>
      <c r="T50" s="38">
        <f>SUMPRODUCT(LTA!J50:AN50,LTA!J$101:AN$101,LTA!J$105:AN$105)</f>
        <v>117.66</v>
      </c>
      <c r="U50" s="38">
        <f>SUMPRODUCT(LTA!J50:AN50,LTA!J$102:AN$102,LTA!J$105:AN$105)</f>
        <v>467.23999999999995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101.82</v>
      </c>
      <c r="AB50" s="76">
        <f>-STOA!P50</f>
        <v>0</v>
      </c>
      <c r="AC50">
        <f t="shared" si="0"/>
        <v>10.096589151298947</v>
      </c>
      <c r="AD50">
        <f t="shared" si="1"/>
        <v>1173.349200013005</v>
      </c>
      <c r="AE50">
        <f>'IDT-1'!F50</f>
        <v>103.051</v>
      </c>
      <c r="AF50" s="25"/>
      <c r="AG50">
        <f t="shared" si="2"/>
        <v>1276.4002000130049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6.0179999999999998</v>
      </c>
      <c r="E51">
        <f>GT_NG!T51</f>
        <v>-0.27708333333333335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419.31516440117406</v>
      </c>
      <c r="P51" s="37">
        <v>43.19</v>
      </c>
      <c r="Q51" s="37">
        <v>0</v>
      </c>
      <c r="R51" s="39">
        <v>24.7</v>
      </c>
      <c r="S51" s="39">
        <v>0</v>
      </c>
      <c r="T51" s="38">
        <f>SUMPRODUCT(LTA!J51:AN51,LTA!J$101:AN$101,LTA!J$105:AN$105)</f>
        <v>117.66</v>
      </c>
      <c r="U51" s="38">
        <f>SUMPRODUCT(LTA!J51:AN51,LTA!J$102:AN$102,LTA!J$105:AN$105)</f>
        <v>448.09999999999991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101.82</v>
      </c>
      <c r="AB51" s="76">
        <f>-STOA!P51</f>
        <v>0</v>
      </c>
      <c r="AC51">
        <f t="shared" si="0"/>
        <v>10.025387810824435</v>
      </c>
      <c r="AD51">
        <f t="shared" si="1"/>
        <v>1144.2134111867417</v>
      </c>
      <c r="AE51">
        <f>'IDT-1'!F51</f>
        <v>112.703</v>
      </c>
      <c r="AF51" s="25"/>
      <c r="AG51">
        <f t="shared" si="2"/>
        <v>1256.9164111867417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-65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6.0179999999999998</v>
      </c>
      <c r="E52">
        <f>GT_NG!T52</f>
        <v>-0.27708333333333335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419.56516440117406</v>
      </c>
      <c r="P52" s="37">
        <v>43.19</v>
      </c>
      <c r="Q52" s="37">
        <v>0</v>
      </c>
      <c r="R52" s="39">
        <v>24.699999999999996</v>
      </c>
      <c r="S52" s="39">
        <v>0</v>
      </c>
      <c r="T52" s="38">
        <f>SUMPRODUCT(LTA!J52:AN52,LTA!J$101:AN$101,LTA!J$105:AN$105)</f>
        <v>117.66</v>
      </c>
      <c r="U52" s="38">
        <f>SUMPRODUCT(LTA!J52:AN52,LTA!J$102:AN$102,LTA!J$105:AN$105)</f>
        <v>448.09999999999991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101.82</v>
      </c>
      <c r="AB52" s="76">
        <f>-STOA!P52</f>
        <v>0</v>
      </c>
      <c r="AC52">
        <f t="shared" si="0"/>
        <v>10.027337810824434</v>
      </c>
      <c r="AD52">
        <f t="shared" si="1"/>
        <v>1144.4614611867416</v>
      </c>
      <c r="AE52">
        <f>'IDT-1'!F52</f>
        <v>103.12</v>
      </c>
      <c r="AF52" s="25"/>
      <c r="AG52">
        <f t="shared" si="2"/>
        <v>1247.5814611867418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-65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6.0179999999999998</v>
      </c>
      <c r="E53">
        <f>GT_NG!T53</f>
        <v>-0.27708333333333335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419.56502756664969</v>
      </c>
      <c r="P53" s="37">
        <v>43.19</v>
      </c>
      <c r="Q53" s="37">
        <v>0</v>
      </c>
      <c r="R53" s="39">
        <v>24.199999999999996</v>
      </c>
      <c r="S53" s="39">
        <v>0</v>
      </c>
      <c r="T53" s="38">
        <f>SUMPRODUCT(LTA!J53:AN53,LTA!J$101:AN$101,LTA!J$105:AN$105)</f>
        <v>117.66</v>
      </c>
      <c r="U53" s="38">
        <f>SUMPRODUCT(LTA!J53:AN53,LTA!J$102:AN$102,LTA!J$105:AN$105)</f>
        <v>448.09999999999991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101.82</v>
      </c>
      <c r="AB53" s="76">
        <f>-STOA!P53</f>
        <v>0</v>
      </c>
      <c r="AC53">
        <f t="shared" si="0"/>
        <v>10.141356517754208</v>
      </c>
      <c r="AD53">
        <f t="shared" si="1"/>
        <v>1128.8473056452874</v>
      </c>
      <c r="AE53">
        <f>'IDT-1'!F53</f>
        <v>94.051000000000002</v>
      </c>
      <c r="AF53" s="25"/>
      <c r="AG53">
        <f t="shared" si="2"/>
        <v>1222.8983056452873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-80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6.0179999999999998</v>
      </c>
      <c r="E54">
        <f>GT_NG!T54</f>
        <v>-0.27708333333333335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419.56502756664969</v>
      </c>
      <c r="P54" s="37">
        <v>43.19</v>
      </c>
      <c r="Q54" s="37">
        <v>0</v>
      </c>
      <c r="R54" s="39">
        <v>24.199999999999996</v>
      </c>
      <c r="S54" s="39">
        <v>0</v>
      </c>
      <c r="T54" s="38">
        <f>SUMPRODUCT(LTA!J54:AN54,LTA!J$101:AN$101,LTA!J$105:AN$105)</f>
        <v>117.66</v>
      </c>
      <c r="U54" s="38">
        <f>SUMPRODUCT(LTA!J54:AN54,LTA!J$102:AN$102,LTA!J$105:AN$105)</f>
        <v>428.9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101.82</v>
      </c>
      <c r="AB54" s="76">
        <f>-STOA!P54</f>
        <v>0</v>
      </c>
      <c r="AC54">
        <f t="shared" si="0"/>
        <v>9.7557569692760797</v>
      </c>
      <c r="AD54">
        <f t="shared" si="1"/>
        <v>1140.0329051937656</v>
      </c>
      <c r="AE54">
        <f>'IDT-1'!F54</f>
        <v>59.747999999999998</v>
      </c>
      <c r="AF54" s="25"/>
      <c r="AG54">
        <f t="shared" si="2"/>
        <v>1199.7809051937656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-50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7.6729499999999993</v>
      </c>
      <c r="E55">
        <f>GT_NG!T55</f>
        <v>-0.27708333333333335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419.56502756664969</v>
      </c>
      <c r="P55" s="37">
        <v>43.19</v>
      </c>
      <c r="Q55" s="37">
        <v>0</v>
      </c>
      <c r="R55" s="39">
        <v>24.199999999999996</v>
      </c>
      <c r="S55" s="39">
        <v>0</v>
      </c>
      <c r="T55" s="38">
        <f>SUMPRODUCT(LTA!J55:AN55,LTA!J$101:AN$101,LTA!J$105:AN$105)</f>
        <v>117.66</v>
      </c>
      <c r="U55" s="38">
        <f>SUMPRODUCT(LTA!J55:AN55,LTA!J$102:AN$102,LTA!J$105:AN$105)</f>
        <v>386.28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101.82</v>
      </c>
      <c r="AB55" s="76">
        <f>-STOA!P55</f>
        <v>0</v>
      </c>
      <c r="AC55">
        <f t="shared" si="0"/>
        <v>9.6720691277542112</v>
      </c>
      <c r="AD55">
        <f t="shared" si="1"/>
        <v>1069.1515430352877</v>
      </c>
      <c r="AE55">
        <f>'IDT-1'!F55</f>
        <v>0</v>
      </c>
      <c r="AF55" s="25"/>
      <c r="AG55">
        <f t="shared" si="2"/>
        <v>1069.1515430352877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-80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7.6729499999999993</v>
      </c>
      <c r="E56">
        <f>GT_NG!T56</f>
        <v>-0.27708333333333335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420.08502756664967</v>
      </c>
      <c r="P56" s="37">
        <v>43.19</v>
      </c>
      <c r="Q56" s="37">
        <v>0</v>
      </c>
      <c r="R56" s="39">
        <v>24.199999999999996</v>
      </c>
      <c r="S56" s="39">
        <v>0</v>
      </c>
      <c r="T56" s="38">
        <f>SUMPRODUCT(LTA!J56:AN56,LTA!J$101:AN$101,LTA!J$105:AN$105)</f>
        <v>117.66</v>
      </c>
      <c r="U56" s="38">
        <f>SUMPRODUCT(LTA!J56:AN56,LTA!J$102:AN$102,LTA!J$105:AN$105)</f>
        <v>384.63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101.82</v>
      </c>
      <c r="AB56" s="76">
        <f>-STOA!P56</f>
        <v>0</v>
      </c>
      <c r="AC56">
        <f t="shared" si="0"/>
        <v>9.8990946762323393</v>
      </c>
      <c r="AD56">
        <f t="shared" si="1"/>
        <v>1037.7945174868094</v>
      </c>
      <c r="AE56">
        <f>'IDT-1'!F56</f>
        <v>0</v>
      </c>
      <c r="AF56" s="25"/>
      <c r="AG56">
        <f t="shared" si="2"/>
        <v>1037.7945174868094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-110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7.6729499999999993</v>
      </c>
      <c r="E57">
        <f>GT_NG!T57</f>
        <v>-0.27708333333333335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420.08441412717417</v>
      </c>
      <c r="P57" s="37">
        <v>43.19</v>
      </c>
      <c r="Q57" s="37">
        <v>0</v>
      </c>
      <c r="R57" s="39">
        <v>24.199999999999996</v>
      </c>
      <c r="S57" s="39">
        <v>0</v>
      </c>
      <c r="T57" s="38">
        <f>SUMPRODUCT(LTA!J57:AN57,LTA!J$101:AN$101,LTA!J$105:AN$105)</f>
        <v>117.66</v>
      </c>
      <c r="U57" s="38">
        <f>SUMPRODUCT(LTA!J57:AN57,LTA!J$102:AN$102,LTA!J$105:AN$105)</f>
        <v>380.28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101.82</v>
      </c>
      <c r="AB57" s="76">
        <f>-STOA!P57</f>
        <v>0</v>
      </c>
      <c r="AC57">
        <f t="shared" si="0"/>
        <v>9.8179919817088042</v>
      </c>
      <c r="AD57">
        <f t="shared" si="1"/>
        <v>1039.5250067418574</v>
      </c>
      <c r="AE57">
        <f>'IDT-1'!F57</f>
        <v>0</v>
      </c>
      <c r="AF57" s="25"/>
      <c r="AG57">
        <f t="shared" si="2"/>
        <v>1039.5250067418574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-104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7.6729499999999993</v>
      </c>
      <c r="E58">
        <f>GT_NG!T58</f>
        <v>-0.27708333333333335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420.51441412717412</v>
      </c>
      <c r="P58" s="37">
        <v>43.19</v>
      </c>
      <c r="Q58" s="37">
        <v>0</v>
      </c>
      <c r="R58" s="39">
        <v>24.199999999999996</v>
      </c>
      <c r="S58" s="39">
        <v>0</v>
      </c>
      <c r="T58" s="38">
        <f>SUMPRODUCT(LTA!J58:AN58,LTA!J$101:AN$101,LTA!J$105:AN$105)</f>
        <v>117.66</v>
      </c>
      <c r="U58" s="38">
        <f>SUMPRODUCT(LTA!J58:AN58,LTA!J$102:AN$102,LTA!J$105:AN$105)</f>
        <v>417.62000000000006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101.82</v>
      </c>
      <c r="AB58" s="76">
        <f>-STOA!P58</f>
        <v>0</v>
      </c>
      <c r="AC58">
        <f t="shared" si="0"/>
        <v>10.379882803317351</v>
      </c>
      <c r="AD58">
        <f t="shared" si="1"/>
        <v>1042.733115920249</v>
      </c>
      <c r="AE58">
        <f>'IDT-1'!F58</f>
        <v>0</v>
      </c>
      <c r="AF58" s="25"/>
      <c r="AG58">
        <f t="shared" si="2"/>
        <v>1042.733115920249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-138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7.6729499999999993</v>
      </c>
      <c r="E59">
        <f>GT_NG!T59</f>
        <v>-0.27708333333333335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420.21131961887272</v>
      </c>
      <c r="P59" s="37">
        <v>43.19</v>
      </c>
      <c r="Q59" s="37">
        <v>0</v>
      </c>
      <c r="R59" s="39">
        <v>24.199999999999996</v>
      </c>
      <c r="S59" s="39">
        <v>0</v>
      </c>
      <c r="T59" s="38">
        <f>SUMPRODUCT(LTA!J59:AN59,LTA!J$101:AN$101,LTA!J$105:AN$105)</f>
        <v>117.66</v>
      </c>
      <c r="U59" s="38">
        <f>SUMPRODUCT(LTA!J59:AN59,LTA!J$102:AN$102,LTA!J$105:AN$105)</f>
        <v>434.68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101.82</v>
      </c>
      <c r="AB59" s="76">
        <f>-STOA!P59</f>
        <v>0</v>
      </c>
      <c r="AC59">
        <f t="shared" si="0"/>
        <v>10.070352842326757</v>
      </c>
      <c r="AD59">
        <f t="shared" si="1"/>
        <v>1115.7995513729381</v>
      </c>
      <c r="AE59">
        <f>'IDT-1'!F59</f>
        <v>14.728999999999999</v>
      </c>
      <c r="AF59" s="25"/>
      <c r="AG59">
        <f t="shared" si="2"/>
        <v>1130.5285513729382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-82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7.6729499999999993</v>
      </c>
      <c r="E60">
        <f>GT_NG!T60</f>
        <v>-0.27708333333333335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422.40441412717416</v>
      </c>
      <c r="P60" s="37">
        <v>43.19</v>
      </c>
      <c r="Q60" s="37">
        <v>0</v>
      </c>
      <c r="R60" s="39">
        <v>24.199999999999996</v>
      </c>
      <c r="S60" s="39">
        <v>0</v>
      </c>
      <c r="T60" s="38">
        <f>SUMPRODUCT(LTA!J60:AN60,LTA!J$101:AN$101,LTA!J$105:AN$105)</f>
        <v>117.22</v>
      </c>
      <c r="U60" s="38">
        <f>SUMPRODUCT(LTA!J60:AN60,LTA!J$102:AN$102,LTA!J$105:AN$105)</f>
        <v>431.76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101.82</v>
      </c>
      <c r="AB60" s="76">
        <f>-STOA!P60</f>
        <v>0</v>
      </c>
      <c r="AC60">
        <f t="shared" si="0"/>
        <v>10.084834934339323</v>
      </c>
      <c r="AD60">
        <f t="shared" si="1"/>
        <v>1111.6181637892269</v>
      </c>
      <c r="AE60">
        <f>'IDT-1'!F60</f>
        <v>42.957999999999998</v>
      </c>
      <c r="AF60" s="25"/>
      <c r="AG60">
        <f t="shared" si="2"/>
        <v>1154.5761637892269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-85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7.6729499999999993</v>
      </c>
      <c r="E61">
        <f>GT_NG!T61</f>
        <v>-0.27708333333333335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423.32517357883353</v>
      </c>
      <c r="P61" s="37">
        <v>43.19</v>
      </c>
      <c r="Q61" s="37">
        <v>0</v>
      </c>
      <c r="R61" s="39">
        <v>24.199999999999996</v>
      </c>
      <c r="S61" s="39">
        <v>0</v>
      </c>
      <c r="T61" s="38">
        <f>SUMPRODUCT(LTA!J61:AN61,LTA!J$101:AN$101,LTA!J$105:AN$105)</f>
        <v>113.53</v>
      </c>
      <c r="U61" s="38">
        <f>SUMPRODUCT(LTA!J61:AN61,LTA!J$102:AN$102,LTA!J$105:AN$105)</f>
        <v>424.96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101.16</v>
      </c>
      <c r="AB61" s="76">
        <f>-STOA!P61</f>
        <v>0</v>
      </c>
      <c r="AC61">
        <f t="shared" si="0"/>
        <v>9.90284972038841</v>
      </c>
      <c r="AD61">
        <f t="shared" si="1"/>
        <v>1114.5709084548375</v>
      </c>
      <c r="AE61">
        <f>'IDT-1'!F61</f>
        <v>44.893999999999998</v>
      </c>
      <c r="AF61" s="25"/>
      <c r="AG61">
        <f t="shared" si="2"/>
        <v>1159.4649084548375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-72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7.6729499999999993</v>
      </c>
      <c r="E62">
        <f>GT_NG!T62</f>
        <v>-0.27708333333333335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426.24638925693768</v>
      </c>
      <c r="P62" s="37">
        <v>43.19</v>
      </c>
      <c r="Q62" s="37">
        <v>0</v>
      </c>
      <c r="R62" s="39">
        <v>24.199999999999996</v>
      </c>
      <c r="S62" s="39">
        <v>0</v>
      </c>
      <c r="T62" s="38">
        <f>SUMPRODUCT(LTA!J62:AN62,LTA!J$101:AN$101,LTA!J$105:AN$105)</f>
        <v>108.94</v>
      </c>
      <c r="U62" s="38">
        <f>SUMPRODUCT(LTA!J62:AN62,LTA!J$102:AN$102,LTA!J$105:AN$105)</f>
        <v>418.38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100.16</v>
      </c>
      <c r="AB62" s="76">
        <f>-STOA!P62</f>
        <v>0</v>
      </c>
      <c r="AC62">
        <f t="shared" si="0"/>
        <v>9.8621544758080404</v>
      </c>
      <c r="AD62">
        <f t="shared" si="1"/>
        <v>1101.3628193775219</v>
      </c>
      <c r="AE62">
        <f>'IDT-1'!F62</f>
        <v>52.768999999999998</v>
      </c>
      <c r="AF62" s="25"/>
      <c r="AG62">
        <f t="shared" si="2"/>
        <v>1154.1318193775219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-76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7.6729499999999993</v>
      </c>
      <c r="E63">
        <f>GT_NG!T63</f>
        <v>-0.27708333333333335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429.11450263774884</v>
      </c>
      <c r="P63" s="37">
        <v>43.19</v>
      </c>
      <c r="Q63" s="37">
        <v>20.616655312246554</v>
      </c>
      <c r="R63" s="39">
        <v>24.699999999999996</v>
      </c>
      <c r="S63" s="39">
        <v>0</v>
      </c>
      <c r="T63" s="38">
        <f>SUMPRODUCT(LTA!J63:AN63,LTA!J$101:AN$101,LTA!J$105:AN$105)</f>
        <v>102.28</v>
      </c>
      <c r="U63" s="38">
        <f>SUMPRODUCT(LTA!J63:AN63,LTA!J$102:AN$102,LTA!J$105:AN$105)</f>
        <v>450.93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97.16</v>
      </c>
      <c r="AB63" s="76">
        <f>-STOA!P63</f>
        <v>0</v>
      </c>
      <c r="AC63">
        <f t="shared" si="0"/>
        <v>10.573675676048479</v>
      </c>
      <c r="AD63">
        <f t="shared" si="1"/>
        <v>1103.526066870339</v>
      </c>
      <c r="AE63">
        <f>'IDT-1'!F63</f>
        <v>46.862000000000002</v>
      </c>
      <c r="AF63" s="25"/>
      <c r="AG63">
        <f t="shared" si="2"/>
        <v>1150.3880668703391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-120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7.6729499999999993</v>
      </c>
      <c r="E64">
        <f>GT_NG!T64</f>
        <v>-0.27708333333333335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429.19450263774883</v>
      </c>
      <c r="P64" s="37">
        <v>43.19</v>
      </c>
      <c r="Q64" s="37">
        <v>20.616655312246554</v>
      </c>
      <c r="R64" s="39">
        <v>24.699999999999996</v>
      </c>
      <c r="S64" s="39">
        <v>0</v>
      </c>
      <c r="T64" s="38">
        <f>SUMPRODUCT(LTA!J64:AN64,LTA!J$101:AN$101,LTA!J$105:AN$105)</f>
        <v>97.460000000000008</v>
      </c>
      <c r="U64" s="38">
        <f>SUMPRODUCT(LTA!J64:AN64,LTA!J$102:AN$102,LTA!J$105:AN$105)</f>
        <v>444.44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93.49</v>
      </c>
      <c r="AB64" s="76">
        <f>-STOA!P64</f>
        <v>0</v>
      </c>
      <c r="AC64">
        <f t="shared" si="0"/>
        <v>10.4967622674615</v>
      </c>
      <c r="AD64">
        <f t="shared" si="1"/>
        <v>1083.7029802789261</v>
      </c>
      <c r="AE64">
        <f>'IDT-1'!F64</f>
        <v>64.253</v>
      </c>
      <c r="AF64" s="25"/>
      <c r="AG64">
        <f t="shared" si="2"/>
        <v>1147.9559802789261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-125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7.6729499999999993</v>
      </c>
      <c r="E65">
        <f>GT_NG!T65</f>
        <v>-0.27708333333333335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428.36527234453803</v>
      </c>
      <c r="P65" s="37">
        <v>43.19</v>
      </c>
      <c r="Q65" s="37">
        <v>20.616057361376676</v>
      </c>
      <c r="R65" s="39">
        <v>24.699999999999996</v>
      </c>
      <c r="S65" s="39">
        <v>0</v>
      </c>
      <c r="T65" s="38">
        <f>SUMPRODUCT(LTA!J65:AN65,LTA!J$101:AN$101,LTA!J$105:AN$105)</f>
        <v>93.55</v>
      </c>
      <c r="U65" s="38">
        <f>SUMPRODUCT(LTA!J65:AN65,LTA!J$102:AN$102,LTA!J$105:AN$105)</f>
        <v>441.09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89.49</v>
      </c>
      <c r="AB65" s="76">
        <f>-STOA!P65</f>
        <v>0</v>
      </c>
      <c r="AC65">
        <f t="shared" si="0"/>
        <v>10.473213471701111</v>
      </c>
      <c r="AD65">
        <f t="shared" si="1"/>
        <v>1062.6367008306058</v>
      </c>
      <c r="AE65">
        <f>'IDT-1'!F65</f>
        <v>75.912999999999997</v>
      </c>
      <c r="AF65" s="25"/>
      <c r="AG65">
        <f t="shared" si="2"/>
        <v>1138.5497008306058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-134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-0.27708333333333335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431.07166466522472</v>
      </c>
      <c r="P66" s="37">
        <v>43.19</v>
      </c>
      <c r="Q66" s="37">
        <v>20.616057361376676</v>
      </c>
      <c r="R66" s="39">
        <v>24.699999999999996</v>
      </c>
      <c r="S66" s="39">
        <v>0</v>
      </c>
      <c r="T66" s="38">
        <f>SUMPRODUCT(LTA!J66:AN66,LTA!J$101:AN$101,LTA!J$105:AN$105)</f>
        <v>85.5</v>
      </c>
      <c r="U66" s="38">
        <f>SUMPRODUCT(LTA!J66:AN66,LTA!J$102:AN$102,LTA!J$105:AN$105)</f>
        <v>437.07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82.97</v>
      </c>
      <c r="AB66" s="76">
        <f>-STOA!P66</f>
        <v>0</v>
      </c>
      <c r="AC66">
        <f t="shared" si="0"/>
        <v>10.365043968367674</v>
      </c>
      <c r="AD66">
        <f t="shared" si="1"/>
        <v>1044.861262654626</v>
      </c>
      <c r="AE66">
        <f>'IDT-1'!F66</f>
        <v>92.994</v>
      </c>
      <c r="AF66" s="25"/>
      <c r="AG66">
        <f t="shared" si="2"/>
        <v>1137.8552626546259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-136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-0.27708333333333335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461.5633970043757</v>
      </c>
      <c r="P67" s="37">
        <v>43.192662762022195</v>
      </c>
      <c r="Q67" s="37">
        <v>20.616057361376676</v>
      </c>
      <c r="R67" s="39">
        <v>24.699999999999996</v>
      </c>
      <c r="S67" s="39">
        <v>0</v>
      </c>
      <c r="T67" s="38">
        <f>SUMPRODUCT(LTA!J67:AN67,LTA!J$101:AN$101,LTA!J$105:AN$105)</f>
        <v>76.42</v>
      </c>
      <c r="U67" s="38">
        <f>SUMPRODUCT(LTA!J67:AN67,LTA!J$102:AN$102,LTA!J$105:AN$105)</f>
        <v>438.22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75.14</v>
      </c>
      <c r="AB67" s="76">
        <f>-STOA!P67</f>
        <v>0</v>
      </c>
      <c r="AC67">
        <f t="shared" si="0"/>
        <v>10.259855338243904</v>
      </c>
      <c r="AD67">
        <f t="shared" si="1"/>
        <v>1087.7008463859229</v>
      </c>
      <c r="AE67">
        <f>'IDT-1'!F67</f>
        <v>62.649000000000001</v>
      </c>
      <c r="AF67" s="25"/>
      <c r="AG67">
        <f t="shared" si="2"/>
        <v>1150.3498463859228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-108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-0.27708333333333335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465.7332005055668</v>
      </c>
      <c r="P68" s="37">
        <v>43.19</v>
      </c>
      <c r="Q68" s="37">
        <v>20.616057361376676</v>
      </c>
      <c r="R68" s="39">
        <v>24.699999999999996</v>
      </c>
      <c r="S68" s="39">
        <v>0</v>
      </c>
      <c r="T68" s="38">
        <f>SUMPRODUCT(LTA!J68:AN68,LTA!J$101:AN$101,LTA!J$105:AN$105)</f>
        <v>67.17</v>
      </c>
      <c r="U68" s="38">
        <f>SUMPRODUCT(LTA!J68:AN68,LTA!J$102:AN$102,LTA!J$105:AN$105)</f>
        <v>427.25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67.23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10.04936108116161</v>
      </c>
      <c r="AD68">
        <f t="shared" ref="AD68:AD98" si="4">SUM(B68:AB68,AI68:AV68)-AC68</f>
        <v>1066.9484813821741</v>
      </c>
      <c r="AE68">
        <f>'IDT-1'!F68</f>
        <v>79.686000000000007</v>
      </c>
      <c r="AF68" s="25"/>
      <c r="AG68">
        <f t="shared" ref="AG68:AG98" si="5">SUM(AD68:AF68)</f>
        <v>1146.634481382174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-0.27708333333333335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473.92397327471957</v>
      </c>
      <c r="P69" s="37">
        <v>43.19</v>
      </c>
      <c r="Q69" s="37">
        <v>20.616655312246554</v>
      </c>
      <c r="R69" s="39">
        <v>24.7</v>
      </c>
      <c r="S69" s="39">
        <v>0</v>
      </c>
      <c r="T69" s="38">
        <f>SUMPRODUCT(LTA!J69:AN69,LTA!J$101:AN$101,LTA!J$105:AN$105)</f>
        <v>59.84</v>
      </c>
      <c r="U69" s="38">
        <f>SUMPRODUCT(LTA!J69:AN69,LTA!J$102:AN$102,LTA!J$105:AN$105)</f>
        <v>417.62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59.32</v>
      </c>
      <c r="AB69" s="76">
        <f>-STOA!P69</f>
        <v>0</v>
      </c>
      <c r="AC69">
        <f t="shared" si="3"/>
        <v>9.6834282242996572</v>
      </c>
      <c r="AD69">
        <f t="shared" si="4"/>
        <v>1080.6357849590586</v>
      </c>
      <c r="AE69">
        <f>'IDT-1'!F69</f>
        <v>85.507999999999996</v>
      </c>
      <c r="AF69" s="25"/>
      <c r="AG69">
        <f t="shared" si="5"/>
        <v>1166.1437849590586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-75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-0.27708333333333335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474.68176577685699</v>
      </c>
      <c r="P70" s="37">
        <v>43.188113726689089</v>
      </c>
      <c r="Q70" s="37">
        <v>20.616931547619046</v>
      </c>
      <c r="R70" s="39">
        <v>24.7</v>
      </c>
      <c r="S70" s="39">
        <v>0</v>
      </c>
      <c r="T70" s="38">
        <f>SUMPRODUCT(LTA!J70:AN70,LTA!J$101:AN$101,LTA!J$105:AN$105)</f>
        <v>49.65</v>
      </c>
      <c r="U70" s="38">
        <f>SUMPRODUCT(LTA!J70:AN70,LTA!J$102:AN$102,LTA!J$105:AN$105)</f>
        <v>407.97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51.4</v>
      </c>
      <c r="AB70" s="76">
        <f>-STOA!P70</f>
        <v>0</v>
      </c>
      <c r="AC70">
        <f t="shared" si="3"/>
        <v>9.3941852646943662</v>
      </c>
      <c r="AD70">
        <f t="shared" si="4"/>
        <v>1063.9212103828629</v>
      </c>
      <c r="AE70">
        <f>'IDT-1'!F70</f>
        <v>103.352</v>
      </c>
      <c r="AF70" s="25"/>
      <c r="AG70">
        <f t="shared" si="5"/>
        <v>1167.273210382863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-0.27708333333333335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489.11868489119632</v>
      </c>
      <c r="P71" s="37">
        <v>43.188113726689089</v>
      </c>
      <c r="Q71" s="37">
        <v>20.616931547619046</v>
      </c>
      <c r="R71" s="39">
        <v>24.7</v>
      </c>
      <c r="S71" s="39">
        <v>0</v>
      </c>
      <c r="T71" s="38">
        <f>SUMPRODUCT(LTA!J71:AN71,LTA!J$101:AN$101,LTA!J$105:AN$105)</f>
        <v>40.35</v>
      </c>
      <c r="U71" s="38">
        <f>SUMPRODUCT(LTA!J71:AN71,LTA!J$102:AN$102,LTA!J$105:AN$105)</f>
        <v>396.05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43.68</v>
      </c>
      <c r="AB71" s="76">
        <f>-STOA!P71</f>
        <v>0</v>
      </c>
      <c r="AC71">
        <f t="shared" si="3"/>
        <v>9.1631414595471483</v>
      </c>
      <c r="AD71">
        <f t="shared" si="4"/>
        <v>1064.6491733023495</v>
      </c>
      <c r="AE71">
        <f>'IDT-1'!F71</f>
        <v>120.04</v>
      </c>
      <c r="AF71" s="25"/>
      <c r="AG71">
        <f t="shared" si="5"/>
        <v>1184.6891733023494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-0.27708333333333335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520.4155099840799</v>
      </c>
      <c r="P72" s="37">
        <v>43.188113726689089</v>
      </c>
      <c r="Q72" s="37">
        <v>20.616931547619046</v>
      </c>
      <c r="R72" s="39">
        <v>19.707454475009687</v>
      </c>
      <c r="S72" s="39">
        <v>0</v>
      </c>
      <c r="T72" s="38">
        <f>SUMPRODUCT(LTA!J72:AN72,LTA!J$101:AN$101,LTA!J$105:AN$105)</f>
        <v>31.009999999999998</v>
      </c>
      <c r="U72" s="38">
        <f>SUMPRODUCT(LTA!J72:AN72,LTA!J$102:AN$102,LTA!J$105:AN$105)</f>
        <v>385.07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35.949999999999996</v>
      </c>
      <c r="AB72" s="76">
        <f>-STOA!P72</f>
        <v>0</v>
      </c>
      <c r="AC72">
        <f t="shared" si="3"/>
        <v>9.2281380230027565</v>
      </c>
      <c r="AD72">
        <f t="shared" si="4"/>
        <v>1052.8384563067873</v>
      </c>
      <c r="AE72">
        <f>'IDT-1'!F72</f>
        <v>132.24700000000001</v>
      </c>
      <c r="AF72" s="25"/>
      <c r="AG72">
        <f t="shared" si="5"/>
        <v>1185.0854563067874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-60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5.4161999999999999</v>
      </c>
      <c r="E73">
        <f>GT_NG!T73</f>
        <v>-0.27708333333333335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624.38571217234482</v>
      </c>
      <c r="P73" s="37">
        <v>74.567128941593182</v>
      </c>
      <c r="Q73" s="37">
        <v>20.616931547619046</v>
      </c>
      <c r="R73" s="39">
        <v>10.72</v>
      </c>
      <c r="S73" s="39">
        <v>0</v>
      </c>
      <c r="T73" s="38">
        <f>SUMPRODUCT(LTA!J73:AN73,LTA!J$101:AN$101,LTA!J$105:AN$105)</f>
        <v>18.78</v>
      </c>
      <c r="U73" s="38">
        <f>SUMPRODUCT(LTA!J73:AN73,LTA!J$102:AN$102,LTA!J$105:AN$105)</f>
        <v>376.45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28.22</v>
      </c>
      <c r="AB73" s="76">
        <f>-STOA!P73</f>
        <v>0</v>
      </c>
      <c r="AC73">
        <f t="shared" si="3"/>
        <v>10.837978134928875</v>
      </c>
      <c r="AD73">
        <f t="shared" si="4"/>
        <v>1036.7536291230203</v>
      </c>
      <c r="AE73">
        <f>'IDT-1'!F73</f>
        <v>142.203</v>
      </c>
      <c r="AF73" s="25"/>
      <c r="AG73">
        <f t="shared" si="5"/>
        <v>1178.9566291230203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-170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-0.27708333333333335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688.9768404469894</v>
      </c>
      <c r="P74" s="37">
        <v>74.567128941593182</v>
      </c>
      <c r="Q74" s="37">
        <v>20.616931547619046</v>
      </c>
      <c r="R74" s="39">
        <v>2.4874539877300612</v>
      </c>
      <c r="S74" s="39">
        <v>0</v>
      </c>
      <c r="T74" s="38">
        <f>SUMPRODUCT(LTA!J74:AN74,LTA!J$101:AN$101,LTA!J$105:AN$105)</f>
        <v>11.629999999999999</v>
      </c>
      <c r="U74" s="38">
        <f>SUMPRODUCT(LTA!J74:AN74,LTA!J$102:AN$102,LTA!J$105:AN$105)</f>
        <v>367.93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20.5</v>
      </c>
      <c r="AB74" s="76">
        <f>-STOA!P74</f>
        <v>0</v>
      </c>
      <c r="AC74">
        <f t="shared" si="3"/>
        <v>10.202930328923715</v>
      </c>
      <c r="AD74">
        <f t="shared" si="4"/>
        <v>1180.8527591914001</v>
      </c>
      <c r="AE74">
        <f>'IDT-1'!F74</f>
        <v>0</v>
      </c>
      <c r="AF74" s="25"/>
      <c r="AG74">
        <f t="shared" si="5"/>
        <v>1180.8527591914001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-58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-0.15714285714285717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56.26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724.65458973394777</v>
      </c>
      <c r="P75" s="37">
        <v>74.567128941593182</v>
      </c>
      <c r="Q75" s="37">
        <v>20.616931547619046</v>
      </c>
      <c r="R75" s="39">
        <v>0</v>
      </c>
      <c r="S75" s="39">
        <v>0</v>
      </c>
      <c r="T75" s="38">
        <f>SUMPRODUCT(LTA!J75:AN75,LTA!J$101:AN$101,LTA!J$105:AN$105)</f>
        <v>5.8</v>
      </c>
      <c r="U75" s="38">
        <f>SUMPRODUCT(LTA!J75:AN75,LTA!J$102:AN$102,LTA!J$105:AN$105)</f>
        <v>352.54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16.55</v>
      </c>
      <c r="AB75" s="76">
        <f>-STOA!P75</f>
        <v>0</v>
      </c>
      <c r="AC75">
        <f t="shared" si="3"/>
        <v>10.466465467190874</v>
      </c>
      <c r="AD75">
        <f t="shared" si="4"/>
        <v>1150.3650418988263</v>
      </c>
      <c r="AE75">
        <f>'IDT-1'!F75</f>
        <v>0</v>
      </c>
      <c r="AF75" s="25"/>
      <c r="AG75">
        <f t="shared" si="5"/>
        <v>1150.3650418988263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-90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-0.15714285714285717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50.917627213420317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755.06647264300284</v>
      </c>
      <c r="P76" s="37">
        <v>74.567128941593182</v>
      </c>
      <c r="Q76" s="37">
        <v>20.616931547619046</v>
      </c>
      <c r="R76" s="39">
        <v>0</v>
      </c>
      <c r="S76" s="39">
        <v>0</v>
      </c>
      <c r="T76" s="38">
        <f>SUMPRODUCT(LTA!J76:AN76,LTA!J$101:AN$101,LTA!J$105:AN$105)</f>
        <v>3.24</v>
      </c>
      <c r="U76" s="38">
        <f>SUMPRODUCT(LTA!J76:AN76,LTA!J$102:AN$102,LTA!J$105:AN$105)</f>
        <v>381.68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12.51</v>
      </c>
      <c r="AB76" s="76">
        <f>-STOA!P76</f>
        <v>0</v>
      </c>
      <c r="AC76">
        <f t="shared" si="3"/>
        <v>10.995046011798269</v>
      </c>
      <c r="AD76">
        <f t="shared" si="4"/>
        <v>1177.4459714766945</v>
      </c>
      <c r="AE76">
        <f>'IDT-1'!F76</f>
        <v>11.555</v>
      </c>
      <c r="AF76" s="25"/>
      <c r="AG76">
        <f t="shared" si="5"/>
        <v>1189.0009714766945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-0.15714285714285717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756.97102065854301</v>
      </c>
      <c r="P77" s="37">
        <v>74.567128941593182</v>
      </c>
      <c r="Q77" s="37">
        <v>20.616931547619046</v>
      </c>
      <c r="R77" s="39">
        <v>0</v>
      </c>
      <c r="S77" s="39">
        <v>0</v>
      </c>
      <c r="T77" s="38">
        <f>SUMPRODUCT(LTA!J77:AN77,LTA!J$101:AN$101,LTA!J$105:AN$105)</f>
        <v>1.05</v>
      </c>
      <c r="U77" s="38">
        <f>SUMPRODUCT(LTA!J77:AN77,LTA!J$102:AN$102,LTA!J$105:AN$105)</f>
        <v>405.55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3.86</v>
      </c>
      <c r="Z77" s="35">
        <f>IEX!P77</f>
        <v>0</v>
      </c>
      <c r="AA77" s="76">
        <f>STOA!J77</f>
        <v>8.4600000000000009</v>
      </c>
      <c r="AB77" s="76">
        <f>-STOA!P77</f>
        <v>0</v>
      </c>
      <c r="AC77">
        <f t="shared" si="3"/>
        <v>11.543440905967724</v>
      </c>
      <c r="AD77">
        <f t="shared" si="4"/>
        <v>1190.9844973846446</v>
      </c>
      <c r="AE77">
        <f>'IDT-1'!F77</f>
        <v>11.442</v>
      </c>
      <c r="AF77" s="25"/>
      <c r="AG77">
        <f t="shared" si="5"/>
        <v>1202.4264973846446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-138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-0.15714285714285717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750.08028317174262</v>
      </c>
      <c r="P78" s="37">
        <v>74.567128941593182</v>
      </c>
      <c r="Q78" s="37">
        <v>20.616931547619046</v>
      </c>
      <c r="R78" s="39">
        <v>0</v>
      </c>
      <c r="S78" s="39">
        <v>0</v>
      </c>
      <c r="T78" s="38">
        <f>SUMPRODUCT(LTA!J78:AN78,LTA!J$101:AN$101,LTA!J$105:AN$105)</f>
        <v>0.04</v>
      </c>
      <c r="U78" s="38">
        <f>SUMPRODUCT(LTA!J78:AN78,LTA!J$102:AN$102,LTA!J$105:AN$105)</f>
        <v>405.72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2.4</v>
      </c>
      <c r="Z78" s="35">
        <f>IEX!P78</f>
        <v>0</v>
      </c>
      <c r="AA78" s="76">
        <f>STOA!J78</f>
        <v>4.42</v>
      </c>
      <c r="AB78" s="76">
        <f>-STOA!P78</f>
        <v>0</v>
      </c>
      <c r="AC78">
        <f t="shared" si="3"/>
        <v>11.259430833070784</v>
      </c>
      <c r="AD78">
        <f t="shared" si="4"/>
        <v>1201.0377699707415</v>
      </c>
      <c r="AE78">
        <f>'IDT-1'!F78</f>
        <v>6.8650000000000002</v>
      </c>
      <c r="AF78" s="25"/>
      <c r="AG78">
        <f t="shared" si="5"/>
        <v>1207.9027699707415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-115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-0.15714285714285717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712.27940316670026</v>
      </c>
      <c r="P79" s="37">
        <v>74.567128941593182</v>
      </c>
      <c r="Q79" s="37">
        <v>20.616931547619046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409.67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0.13</v>
      </c>
      <c r="Z79" s="35">
        <f>IEX!P79</f>
        <v>0</v>
      </c>
      <c r="AA79" s="76">
        <f>STOA!J79</f>
        <v>3.76</v>
      </c>
      <c r="AB79" s="76">
        <f>-STOA!P79</f>
        <v>0</v>
      </c>
      <c r="AC79">
        <f t="shared" si="3"/>
        <v>10.752111057118531</v>
      </c>
      <c r="AD79">
        <f t="shared" si="4"/>
        <v>1192.7242097416513</v>
      </c>
      <c r="AE79">
        <f>'IDT-1'!F79</f>
        <v>0</v>
      </c>
      <c r="AF79" s="25"/>
      <c r="AG79">
        <f t="shared" si="5"/>
        <v>1192.7242097416513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-87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0</v>
      </c>
      <c r="E80">
        <f>GT_NG!T80</f>
        <v>-0.15714285714285717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700.72183231575411</v>
      </c>
      <c r="P80" s="37">
        <v>74.567128941593182</v>
      </c>
      <c r="Q80" s="37">
        <v>20.616931547619046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409.5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3.76</v>
      </c>
      <c r="AB80" s="76">
        <f>-STOA!P80</f>
        <v>0</v>
      </c>
      <c r="AC80">
        <f t="shared" si="3"/>
        <v>10.620315413068129</v>
      </c>
      <c r="AD80">
        <f t="shared" si="4"/>
        <v>1185.9984345347555</v>
      </c>
      <c r="AE80">
        <f>'IDT-1'!F80</f>
        <v>0</v>
      </c>
      <c r="AF80" s="25"/>
      <c r="AG80">
        <f t="shared" si="5"/>
        <v>1185.9984345347555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0</v>
      </c>
      <c r="E81">
        <f>GT_NG!T81</f>
        <v>-0.15714285714285717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692.25360876001514</v>
      </c>
      <c r="P81" s="37">
        <v>74.567128941593182</v>
      </c>
      <c r="Q81" s="37">
        <v>20.616931547619046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413.31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5.84</v>
      </c>
      <c r="Z81" s="35">
        <f>IEX!P81</f>
        <v>0</v>
      </c>
      <c r="AA81" s="76">
        <f>STOA!J81</f>
        <v>3.76</v>
      </c>
      <c r="AB81" s="76">
        <f>-STOA!P81</f>
        <v>0</v>
      </c>
      <c r="AC81">
        <f t="shared" si="3"/>
        <v>10.865372817811494</v>
      </c>
      <c r="AD81">
        <f t="shared" si="4"/>
        <v>1156.935153574273</v>
      </c>
      <c r="AE81">
        <f>'IDT-1'!F81</f>
        <v>0</v>
      </c>
      <c r="AF81" s="25"/>
      <c r="AG81">
        <f t="shared" si="5"/>
        <v>1156.935153574273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-112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0</v>
      </c>
      <c r="E82">
        <f>GT_NG!T82</f>
        <v>-0.15714285714285717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679.66305436950279</v>
      </c>
      <c r="P82" s="37">
        <v>74.567128941593182</v>
      </c>
      <c r="Q82" s="37">
        <v>20.616931547619046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412.64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5.83</v>
      </c>
      <c r="Z82" s="35">
        <f>IEX!P82</f>
        <v>0</v>
      </c>
      <c r="AA82" s="76">
        <f>STOA!J82</f>
        <v>3.76</v>
      </c>
      <c r="AB82" s="76">
        <f>-STOA!P82</f>
        <v>0</v>
      </c>
      <c r="AC82">
        <f t="shared" si="3"/>
        <v>10.816891721543728</v>
      </c>
      <c r="AD82">
        <f t="shared" si="4"/>
        <v>1136.7130802800284</v>
      </c>
      <c r="AE82">
        <f>'IDT-1'!F82</f>
        <v>0</v>
      </c>
      <c r="AF82" s="25"/>
      <c r="AG82">
        <f t="shared" si="5"/>
        <v>1136.7130802800284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-119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0</v>
      </c>
      <c r="E83">
        <f>GT_NG!T83</f>
        <v>-0.15714285714285717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660.93360857831181</v>
      </c>
      <c r="P83" s="37">
        <v>74.567128941593182</v>
      </c>
      <c r="Q83" s="37">
        <v>20.616931547619046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411.98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3.76</v>
      </c>
      <c r="AB83" s="76">
        <f>-STOA!P83</f>
        <v>0</v>
      </c>
      <c r="AC83">
        <f t="shared" si="3"/>
        <v>10.761683773459314</v>
      </c>
      <c r="AD83">
        <f t="shared" si="4"/>
        <v>1093.5488424369219</v>
      </c>
      <c r="AE83">
        <f>'IDT-1'!F83</f>
        <v>-3.6190000000000002</v>
      </c>
      <c r="AF83" s="25"/>
      <c r="AG83">
        <f t="shared" si="5"/>
        <v>1089.9298424369219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-137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0</v>
      </c>
      <c r="E84">
        <f>GT_NG!T84</f>
        <v>-0.15714285714285717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653.62869052128963</v>
      </c>
      <c r="P84" s="37">
        <v>74.567128941593182</v>
      </c>
      <c r="Q84" s="37">
        <v>20.616931547619046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411.48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3.76</v>
      </c>
      <c r="AB84" s="76">
        <f>-STOA!P84</f>
        <v>0</v>
      </c>
      <c r="AC84">
        <f t="shared" si="3"/>
        <v>10.52785641039725</v>
      </c>
      <c r="AD84">
        <f t="shared" si="4"/>
        <v>1107.9777517429618</v>
      </c>
      <c r="AE84">
        <f>'IDT-1'!F84</f>
        <v>-39.957000000000001</v>
      </c>
      <c r="AF84" s="25"/>
      <c r="AG84">
        <f t="shared" si="5"/>
        <v>1068.0207517429617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-115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0</v>
      </c>
      <c r="E85">
        <f>GT_NG!T85</f>
        <v>-0.15714285714285717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644.74338493206994</v>
      </c>
      <c r="P85" s="37">
        <v>74.567128941593182</v>
      </c>
      <c r="Q85" s="37">
        <v>20.614553618594826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410.66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3.76</v>
      </c>
      <c r="AB85" s="76">
        <f>-STOA!P85</f>
        <v>0</v>
      </c>
      <c r="AC85">
        <f t="shared" si="3"/>
        <v>10.000448384215982</v>
      </c>
      <c r="AD85">
        <f t="shared" si="4"/>
        <v>1117.1874762508992</v>
      </c>
      <c r="AE85">
        <f>'IDT-1'!F85</f>
        <v>-86.197000000000003</v>
      </c>
      <c r="AF85" s="25"/>
      <c r="AG85">
        <f t="shared" si="5"/>
        <v>1030.9904762508991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-77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0</v>
      </c>
      <c r="E86">
        <f>GT_NG!T86</f>
        <v>-0.15714285714285717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640.28211329651333</v>
      </c>
      <c r="P86" s="37">
        <v>74.567128941593182</v>
      </c>
      <c r="Q86" s="37">
        <v>20.614553618594826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409.99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-29</v>
      </c>
      <c r="AA86" s="76">
        <f>STOA!J86</f>
        <v>3.76</v>
      </c>
      <c r="AB86" s="76">
        <f>-STOA!P86</f>
        <v>0</v>
      </c>
      <c r="AC86">
        <f t="shared" si="3"/>
        <v>10.109789512828122</v>
      </c>
      <c r="AD86">
        <f t="shared" si="4"/>
        <v>1092.9468634867303</v>
      </c>
      <c r="AE86">
        <f>'IDT-1'!F86</f>
        <v>-95</v>
      </c>
      <c r="AF86" s="25"/>
      <c r="AG86">
        <f t="shared" si="5"/>
        <v>997.94686348673031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-67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0</v>
      </c>
      <c r="E87">
        <f>GT_NG!T87</f>
        <v>-0.15714285714285717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638.81870840520901</v>
      </c>
      <c r="P87" s="37">
        <v>74.567128941593182</v>
      </c>
      <c r="Q87" s="37">
        <v>20.614885912698416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406.49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-107</v>
      </c>
      <c r="AA87" s="76">
        <f>STOA!J87</f>
        <v>3.76</v>
      </c>
      <c r="AB87" s="76">
        <f>-STOA!P87</f>
        <v>0</v>
      </c>
      <c r="AC87">
        <f t="shared" si="3"/>
        <v>10.692121690895696</v>
      </c>
      <c r="AD87">
        <f t="shared" si="4"/>
        <v>1008.4014587114621</v>
      </c>
      <c r="AE87">
        <f>'IDT-1'!F87</f>
        <v>-58</v>
      </c>
      <c r="AF87" s="25"/>
      <c r="AG87">
        <f t="shared" si="5"/>
        <v>950.40145871146206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-68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0</v>
      </c>
      <c r="E88">
        <f>GT_NG!T88</f>
        <v>-0.15714285714285717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638.81870840520901</v>
      </c>
      <c r="P88" s="37">
        <v>74.567128941593182</v>
      </c>
      <c r="Q88" s="37">
        <v>20.614885912698416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405.83000000000004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-141</v>
      </c>
      <c r="AA88" s="76">
        <f>STOA!J88</f>
        <v>3.76</v>
      </c>
      <c r="AB88" s="76">
        <f>-STOA!P88</f>
        <v>0</v>
      </c>
      <c r="AC88">
        <f t="shared" si="3"/>
        <v>10.89136796624341</v>
      </c>
      <c r="AD88">
        <f t="shared" si="4"/>
        <v>981.54221243611448</v>
      </c>
      <c r="AE88">
        <f>'IDT-1'!F88</f>
        <v>-29</v>
      </c>
      <c r="AF88" s="25"/>
      <c r="AG88">
        <f t="shared" si="5"/>
        <v>952.54221243611448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-60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0</v>
      </c>
      <c r="E89">
        <f>GT_NG!T89</f>
        <v>-0.15714285714285717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638.81870840520901</v>
      </c>
      <c r="P89" s="37">
        <v>74.567128941593182</v>
      </c>
      <c r="Q89" s="37">
        <v>20.614885912698416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405.33000000000004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-167</v>
      </c>
      <c r="AA89" s="76">
        <f>STOA!J89</f>
        <v>3.76</v>
      </c>
      <c r="AB89" s="76">
        <f>-STOA!P89</f>
        <v>0</v>
      </c>
      <c r="AC89">
        <f t="shared" si="3"/>
        <v>11.264811243808417</v>
      </c>
      <c r="AD89">
        <f t="shared" si="4"/>
        <v>932.66876915854948</v>
      </c>
      <c r="AE89">
        <f>'IDT-1'!F89</f>
        <v>0</v>
      </c>
      <c r="AF89" s="25"/>
      <c r="AG89">
        <f t="shared" si="5"/>
        <v>932.66876915854948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-82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0</v>
      </c>
      <c r="E90">
        <f>GT_NG!T90</f>
        <v>-0.15714285714285717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638.81870841774321</v>
      </c>
      <c r="P90" s="37">
        <v>74.567128941593182</v>
      </c>
      <c r="Q90" s="37">
        <v>20.614885912698416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405.16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-173</v>
      </c>
      <c r="AA90" s="76">
        <f>STOA!J90</f>
        <v>3.76</v>
      </c>
      <c r="AB90" s="76">
        <f>-STOA!P90</f>
        <v>0</v>
      </c>
      <c r="AC90">
        <f t="shared" si="3"/>
        <v>11.279207880471391</v>
      </c>
      <c r="AD90">
        <f t="shared" si="4"/>
        <v>930.48437253442057</v>
      </c>
      <c r="AE90">
        <f>'IDT-1'!F90</f>
        <v>0</v>
      </c>
      <c r="AF90" s="25"/>
      <c r="AG90">
        <f t="shared" si="5"/>
        <v>930.48437253442057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-78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0</v>
      </c>
      <c r="E91">
        <f>GT_NG!T91</f>
        <v>-0.15714285714285717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50.917627213420317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638.71746094868718</v>
      </c>
      <c r="P91" s="37">
        <v>74.567128941593182</v>
      </c>
      <c r="Q91" s="37">
        <v>20.614885912698416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404.04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-18</v>
      </c>
      <c r="AA91" s="76">
        <f>STOA!J91</f>
        <v>3.68</v>
      </c>
      <c r="AB91" s="76">
        <f>-STOA!P91</f>
        <v>0</v>
      </c>
      <c r="AC91">
        <f t="shared" si="3"/>
        <v>10.041988672108557</v>
      </c>
      <c r="AD91">
        <f t="shared" si="4"/>
        <v>1088.3379714871478</v>
      </c>
      <c r="AE91">
        <f>'IDT-1'!F91</f>
        <v>-178</v>
      </c>
      <c r="AF91" s="25"/>
      <c r="AG91">
        <f t="shared" si="5"/>
        <v>910.3379714871478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-76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0</v>
      </c>
      <c r="E92">
        <f>GT_NG!T92</f>
        <v>-0.15714285714285717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50.917627213420317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638.71746094868718</v>
      </c>
      <c r="P92" s="37">
        <v>74.567128941593182</v>
      </c>
      <c r="Q92" s="37">
        <v>20.614885912698416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402.87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-53</v>
      </c>
      <c r="AA92" s="76">
        <f>STOA!J92</f>
        <v>3.68</v>
      </c>
      <c r="AB92" s="76">
        <f>-STOA!P92</f>
        <v>0</v>
      </c>
      <c r="AC92">
        <f t="shared" si="3"/>
        <v>10.300147493717105</v>
      </c>
      <c r="AD92">
        <f t="shared" si="4"/>
        <v>1052.9098126655392</v>
      </c>
      <c r="AE92">
        <f>'IDT-1'!F92</f>
        <v>-155</v>
      </c>
      <c r="AF92" s="25"/>
      <c r="AG92">
        <f t="shared" si="5"/>
        <v>897.90981266553922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0</v>
      </c>
      <c r="E93">
        <f>GT_NG!T93</f>
        <v>-0.15714285714285717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50.917627213420317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635.1889688851951</v>
      </c>
      <c r="P93" s="37">
        <v>74.567128941593182</v>
      </c>
      <c r="Q93" s="37">
        <v>20.614885912698416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402.43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-83</v>
      </c>
      <c r="AA93" s="76">
        <f>STOA!J93</f>
        <v>3.68</v>
      </c>
      <c r="AB93" s="76">
        <f>-STOA!P93</f>
        <v>0</v>
      </c>
      <c r="AC93">
        <f t="shared" si="3"/>
        <v>10.505032804099994</v>
      </c>
      <c r="AD93">
        <f t="shared" si="4"/>
        <v>1018.7364352916643</v>
      </c>
      <c r="AE93">
        <f>'IDT-1'!F93</f>
        <v>-134</v>
      </c>
      <c r="AF93" s="25"/>
      <c r="AG93">
        <f t="shared" si="5"/>
        <v>884.73643529166429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-75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0</v>
      </c>
      <c r="E94">
        <f>GT_NG!T94</f>
        <v>-0.15714285714285717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50.917627213420317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635.1889688851951</v>
      </c>
      <c r="P94" s="37">
        <v>74.567128941593182</v>
      </c>
      <c r="Q94" s="37">
        <v>20.614885912698416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401.59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-117</v>
      </c>
      <c r="AA94" s="76">
        <f>STOA!J94</f>
        <v>3.68</v>
      </c>
      <c r="AB94" s="76">
        <f>-STOA!P94</f>
        <v>0</v>
      </c>
      <c r="AC94">
        <f t="shared" si="3"/>
        <v>10.72645903429552</v>
      </c>
      <c r="AD94">
        <f t="shared" si="4"/>
        <v>988.67500906146881</v>
      </c>
      <c r="AE94">
        <f>'IDT-1'!F94</f>
        <v>-108</v>
      </c>
      <c r="AF94" s="25"/>
      <c r="AG94">
        <f t="shared" si="5"/>
        <v>880.67500906146881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-70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0</v>
      </c>
      <c r="E95">
        <f>GT_NG!T95</f>
        <v>-0.15714285714285717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50.917627213420317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635.1889688851951</v>
      </c>
      <c r="P95" s="37">
        <v>74.567128941593182</v>
      </c>
      <c r="Q95" s="37">
        <v>20.614885912698416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401.59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-194.99</v>
      </c>
      <c r="AA95" s="76">
        <f>STOA!J95</f>
        <v>3.68</v>
      </c>
      <c r="AB95" s="76">
        <f>-STOA!P95</f>
        <v>0</v>
      </c>
      <c r="AC95">
        <f t="shared" si="3"/>
        <v>11.300256655742809</v>
      </c>
      <c r="AD95">
        <f t="shared" si="4"/>
        <v>915.11121144002141</v>
      </c>
      <c r="AE95">
        <f>'IDT-1'!F95</f>
        <v>-46.707999999999998</v>
      </c>
      <c r="AF95" s="25"/>
      <c r="AG95">
        <f t="shared" si="5"/>
        <v>868.40321144002144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0</v>
      </c>
      <c r="E96">
        <f>GT_NG!T96</f>
        <v>-0.15714285714285717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50.917627213420317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631.02883192605407</v>
      </c>
      <c r="P96" s="37">
        <v>74.567128941593182</v>
      </c>
      <c r="Q96" s="37">
        <v>20.614885912698416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401.76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-225</v>
      </c>
      <c r="AA96" s="76">
        <f>STOA!J96</f>
        <v>3.68</v>
      </c>
      <c r="AB96" s="76">
        <f>-STOA!P96</f>
        <v>0</v>
      </c>
      <c r="AC96">
        <f t="shared" si="3"/>
        <v>11.387131974883399</v>
      </c>
      <c r="AD96">
        <f t="shared" si="4"/>
        <v>896.02419916173994</v>
      </c>
      <c r="AE96">
        <f>'IDT-1'!F96</f>
        <v>-32.292000000000002</v>
      </c>
      <c r="AF96" s="25"/>
      <c r="AG96">
        <f t="shared" si="5"/>
        <v>863.73219916173991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0</v>
      </c>
      <c r="E97">
        <f>GT_NG!T97</f>
        <v>-0.15714285714285717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50.917627213420317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630.61999883909755</v>
      </c>
      <c r="P97" s="37">
        <v>74.567128941593182</v>
      </c>
      <c r="Q97" s="37">
        <v>20.614885912698416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401.76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-245.99</v>
      </c>
      <c r="AA97" s="76">
        <f>STOA!J97</f>
        <v>3.68</v>
      </c>
      <c r="AB97" s="76">
        <f>-STOA!P97</f>
        <v>0</v>
      </c>
      <c r="AC97">
        <f t="shared" si="3"/>
        <v>11.627565330383046</v>
      </c>
      <c r="AD97">
        <f t="shared" si="4"/>
        <v>864.38493271928348</v>
      </c>
      <c r="AE97">
        <f>'IDT-1'!F97</f>
        <v>-20.759</v>
      </c>
      <c r="AF97" s="25"/>
      <c r="AG97">
        <f t="shared" si="5"/>
        <v>843.62593271928347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-60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0</v>
      </c>
      <c r="E98">
        <f>GT_NG!T98</f>
        <v>-0.15714285714285717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50.917627213420317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630.61999883909755</v>
      </c>
      <c r="P98" s="37">
        <v>74.567128941593182</v>
      </c>
      <c r="Q98" s="37">
        <v>20.614885912698416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401.93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-271</v>
      </c>
      <c r="AA98" s="76">
        <f>STOA!J98</f>
        <v>3.68</v>
      </c>
      <c r="AB98" s="76">
        <f>-STOA!P98</f>
        <v>0</v>
      </c>
      <c r="AC98">
        <f t="shared" si="3"/>
        <v>11.82550290063098</v>
      </c>
      <c r="AD98">
        <f t="shared" si="4"/>
        <v>839.34699514903559</v>
      </c>
      <c r="AE98">
        <f>'IDT-1'!F98</f>
        <v>-9.8030000000000008</v>
      </c>
      <c r="AF98" s="25"/>
      <c r="AG98">
        <f t="shared" si="5"/>
        <v>829.5439951490356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0.12478849575000003</v>
      </c>
      <c r="E99">
        <f t="shared" si="6"/>
        <v>-5.0590773809523889E-3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1.3838291479614435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13.529201403672259</v>
      </c>
      <c r="P99" s="37">
        <f t="shared" si="6"/>
        <v>1.4601473848409146</v>
      </c>
      <c r="Q99" s="37">
        <f t="shared" si="6"/>
        <v>0.18554397669652586</v>
      </c>
      <c r="R99" s="39">
        <f>SUM(R3:R98)/4000</f>
        <v>0.26288059073301823</v>
      </c>
      <c r="S99" s="39">
        <f t="shared" si="6"/>
        <v>0</v>
      </c>
      <c r="T99" s="38">
        <f t="shared" si="6"/>
        <v>0.90472000000000041</v>
      </c>
      <c r="U99" s="38">
        <f t="shared" si="6"/>
        <v>9.7026075000000009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4.5150000000000008E-3</v>
      </c>
      <c r="Z99" s="35">
        <f t="shared" si="6"/>
        <v>-2.8053649999999997</v>
      </c>
      <c r="AA99" s="76">
        <f t="shared" si="6"/>
        <v>0.85903750000000001</v>
      </c>
      <c r="AB99" s="76">
        <f t="shared" si="6"/>
        <v>0</v>
      </c>
      <c r="AC99">
        <f t="shared" si="6"/>
        <v>0.25679081247858787</v>
      </c>
      <c r="AD99">
        <f t="shared" si="6"/>
        <v>23.748363609794634</v>
      </c>
      <c r="AE99">
        <f t="shared" si="6"/>
        <v>0.3968817499999997</v>
      </c>
      <c r="AG99">
        <f t="shared" si="6"/>
        <v>24.145245359794622</v>
      </c>
      <c r="AI99">
        <f t="shared" si="6"/>
        <v>0</v>
      </c>
      <c r="AJ99">
        <f t="shared" si="6"/>
        <v>0</v>
      </c>
      <c r="AK99">
        <f t="shared" si="6"/>
        <v>2.8799999999999999E-2</v>
      </c>
      <c r="AL99">
        <f t="shared" si="6"/>
        <v>-1.6304925000000001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45734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1.2670020000000002</v>
      </c>
      <c r="E3">
        <f>GT_NG!S3</f>
        <v>-3.9285714285714292E-2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98.88000000000001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1.107993565269868</v>
      </c>
      <c r="AD3">
        <f>SUM(B3:AB3,AI3:AV3)-AC3</f>
        <v>96.690634252317949</v>
      </c>
      <c r="AE3">
        <f>'IDT-1'!E3</f>
        <v>0</v>
      </c>
      <c r="AF3" s="25"/>
      <c r="AG3">
        <f>SUM(AD3:AF3)</f>
        <v>96.690634252317949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-12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1.2670020000000002</v>
      </c>
      <c r="E4">
        <f>GT_NG!S4</f>
        <v>-3.9285714285714292E-2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18.359164276935683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98.88000000000001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1.1133285732465612</v>
      </c>
      <c r="AD4">
        <f t="shared" ref="AD4:AD67" si="1">SUM(B4:AB4,AI4:AV4)-AC4</f>
        <v>93.353551989403414</v>
      </c>
      <c r="AE4">
        <f>'IDT-1'!E4</f>
        <v>0</v>
      </c>
      <c r="AF4" s="25"/>
      <c r="AG4">
        <f t="shared" ref="AG4:AG67" si="2">SUM(AD4:AF4)</f>
        <v>93.353551989403414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1.2670020000000002</v>
      </c>
      <c r="E5">
        <f>GT_NG!S5</f>
        <v>-3.9285714285714292E-2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18.359164276935683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98.88000000000001</v>
      </c>
      <c r="AB5" s="76">
        <f>-STOA!Q5</f>
        <v>0</v>
      </c>
      <c r="AC5">
        <f t="shared" si="0"/>
        <v>1.1211898915291656</v>
      </c>
      <c r="AD5">
        <f t="shared" si="1"/>
        <v>92.345690671120806</v>
      </c>
      <c r="AE5">
        <f>'IDT-1'!E5</f>
        <v>0</v>
      </c>
      <c r="AF5" s="25"/>
      <c r="AG5">
        <f t="shared" si="2"/>
        <v>92.345690671120806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1.2670020000000002</v>
      </c>
      <c r="E6">
        <f>GT_NG!S6</f>
        <v>-3.9285714285714292E-2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18.359164276935683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98.88000000000001</v>
      </c>
      <c r="AB6" s="76">
        <f>-STOA!Q6</f>
        <v>0</v>
      </c>
      <c r="AC6">
        <f t="shared" si="0"/>
        <v>1.1290512098117698</v>
      </c>
      <c r="AD6">
        <f t="shared" si="1"/>
        <v>91.337829352838213</v>
      </c>
      <c r="AE6">
        <f>'IDT-1'!E6</f>
        <v>0</v>
      </c>
      <c r="AF6" s="25"/>
      <c r="AG6">
        <f t="shared" si="2"/>
        <v>91.337829352838213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1.2670020000000002</v>
      </c>
      <c r="E7">
        <f>GT_NG!S7</f>
        <v>-2.7083333333333334E-2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18.359164276935683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98.88000000000001</v>
      </c>
      <c r="AB7" s="76">
        <f>-STOA!Q7</f>
        <v>0</v>
      </c>
      <c r="AC7">
        <f t="shared" si="0"/>
        <v>1.1446779195765064</v>
      </c>
      <c r="AD7">
        <f t="shared" si="1"/>
        <v>89.334405024025855</v>
      </c>
      <c r="AE7">
        <f>'IDT-1'!E7</f>
        <v>0</v>
      </c>
      <c r="AF7" s="25"/>
      <c r="AG7">
        <f t="shared" si="2"/>
        <v>89.334405024025855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-18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1.2670020000000002</v>
      </c>
      <c r="E8">
        <f>GT_NG!S8</f>
        <v>-2.7083333333333334E-2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18.359164276935683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98.88000000000001</v>
      </c>
      <c r="AB8" s="76">
        <f>-STOA!Q8</f>
        <v>0</v>
      </c>
      <c r="AC8">
        <f t="shared" si="0"/>
        <v>1.1525392378591106</v>
      </c>
      <c r="AD8">
        <f t="shared" si="1"/>
        <v>88.326543705743248</v>
      </c>
      <c r="AE8">
        <f>'IDT-1'!E8</f>
        <v>0</v>
      </c>
      <c r="AF8" s="25"/>
      <c r="AG8">
        <f t="shared" si="2"/>
        <v>88.326543705743248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-19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1.2670020000000002</v>
      </c>
      <c r="E9">
        <f>GT_NG!S9</f>
        <v>-2.7083333333333334E-2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-16</v>
      </c>
      <c r="AA9" s="76">
        <f>STOA!K9</f>
        <v>98.88000000000001</v>
      </c>
      <c r="AB9" s="76">
        <f>-STOA!Q9</f>
        <v>0</v>
      </c>
      <c r="AC9">
        <f t="shared" si="0"/>
        <v>1.1707881847302302</v>
      </c>
      <c r="AD9">
        <f t="shared" si="1"/>
        <v>88.640042013809975</v>
      </c>
      <c r="AE9">
        <f>'IDT-1'!E9</f>
        <v>0</v>
      </c>
      <c r="AF9" s="25"/>
      <c r="AG9">
        <f t="shared" si="2"/>
        <v>88.640042013809975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1.2670020000000002</v>
      </c>
      <c r="E10">
        <f>GT_NG!S10</f>
        <v>-2.7083333333333334E-2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-16</v>
      </c>
      <c r="AA10" s="76">
        <f>STOA!K10</f>
        <v>98.88000000000001</v>
      </c>
      <c r="AB10" s="76">
        <f>-STOA!Q10</f>
        <v>0</v>
      </c>
      <c r="AC10">
        <f t="shared" si="0"/>
        <v>1.1707881847302302</v>
      </c>
      <c r="AD10">
        <f t="shared" si="1"/>
        <v>88.640042013809975</v>
      </c>
      <c r="AE10">
        <f>'IDT-1'!E10</f>
        <v>0</v>
      </c>
      <c r="AF10" s="25"/>
      <c r="AG10">
        <f t="shared" si="2"/>
        <v>88.640042013809975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1.2670020000000002</v>
      </c>
      <c r="E11">
        <f>GT_NG!S11</f>
        <v>-2.7083333333333334E-2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-16</v>
      </c>
      <c r="AA11" s="76">
        <f>STOA!K11</f>
        <v>98.88000000000001</v>
      </c>
      <c r="AB11" s="76">
        <f>-STOA!Q11</f>
        <v>0</v>
      </c>
      <c r="AC11">
        <f t="shared" si="0"/>
        <v>1.1786495030128346</v>
      </c>
      <c r="AD11">
        <f t="shared" si="1"/>
        <v>87.632180695527367</v>
      </c>
      <c r="AE11">
        <f>'IDT-1'!E11</f>
        <v>0</v>
      </c>
      <c r="AF11" s="25"/>
      <c r="AG11">
        <f t="shared" si="2"/>
        <v>87.632180695527367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1.2670020000000002</v>
      </c>
      <c r="E12">
        <f>GT_NG!S12</f>
        <v>-2.7083333333333334E-2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-16</v>
      </c>
      <c r="AA12" s="76">
        <f>STOA!K12</f>
        <v>98.88000000000001</v>
      </c>
      <c r="AB12" s="76">
        <f>-STOA!Q12</f>
        <v>0</v>
      </c>
      <c r="AC12">
        <f t="shared" si="0"/>
        <v>1.1865108212954389</v>
      </c>
      <c r="AD12">
        <f t="shared" si="1"/>
        <v>86.62431937724476</v>
      </c>
      <c r="AE12">
        <f>'IDT-1'!E12</f>
        <v>0</v>
      </c>
      <c r="AF12" s="25"/>
      <c r="AG12">
        <f t="shared" si="2"/>
        <v>86.62431937724476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1.2670020000000002</v>
      </c>
      <c r="E13">
        <f>GT_NG!S13</f>
        <v>-2.7083333333333334E-2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-16</v>
      </c>
      <c r="AA13" s="76">
        <f>STOA!K13</f>
        <v>98.88000000000001</v>
      </c>
      <c r="AB13" s="76">
        <f>-STOA!Q13</f>
        <v>0</v>
      </c>
      <c r="AC13">
        <f t="shared" si="0"/>
        <v>1.1786495030128346</v>
      </c>
      <c r="AD13">
        <f t="shared" si="1"/>
        <v>87.632180695527367</v>
      </c>
      <c r="AE13">
        <f>'IDT-1'!E13</f>
        <v>0</v>
      </c>
      <c r="AF13" s="25"/>
      <c r="AG13">
        <f t="shared" si="2"/>
        <v>87.632180695527367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1.2670020000000002</v>
      </c>
      <c r="E14">
        <f>GT_NG!S14</f>
        <v>-2.7083333333333334E-2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-16</v>
      </c>
      <c r="AA14" s="76">
        <f>STOA!K14</f>
        <v>98.88000000000001</v>
      </c>
      <c r="AB14" s="76">
        <f>-STOA!Q14</f>
        <v>0</v>
      </c>
      <c r="AC14">
        <f t="shared" si="0"/>
        <v>1.1786495030128346</v>
      </c>
      <c r="AD14">
        <f t="shared" si="1"/>
        <v>87.632180695527367</v>
      </c>
      <c r="AE14">
        <f>'IDT-1'!E14</f>
        <v>0</v>
      </c>
      <c r="AF14" s="25"/>
      <c r="AG14">
        <f t="shared" si="2"/>
        <v>87.632180695527367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1.2670020000000002</v>
      </c>
      <c r="E15">
        <f>GT_NG!S15</f>
        <v>-2.7083333333333334E-2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-16</v>
      </c>
      <c r="AA15" s="76">
        <f>STOA!K15</f>
        <v>98.88000000000001</v>
      </c>
      <c r="AB15" s="76">
        <f>-STOA!Q15</f>
        <v>0</v>
      </c>
      <c r="AC15">
        <f t="shared" si="0"/>
        <v>1.1786495030128346</v>
      </c>
      <c r="AD15">
        <f t="shared" si="1"/>
        <v>87.632180695527367</v>
      </c>
      <c r="AE15">
        <f>'IDT-1'!E15</f>
        <v>0</v>
      </c>
      <c r="AF15" s="25"/>
      <c r="AG15">
        <f t="shared" si="2"/>
        <v>87.632180695527367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1.2670020000000002</v>
      </c>
      <c r="E16">
        <f>GT_NG!S16</f>
        <v>-2.7083333333333334E-2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-16</v>
      </c>
      <c r="AA16" s="76">
        <f>STOA!K16</f>
        <v>98.88000000000001</v>
      </c>
      <c r="AB16" s="76">
        <f>-STOA!Q16</f>
        <v>0</v>
      </c>
      <c r="AC16">
        <f t="shared" si="0"/>
        <v>1.1865108212954389</v>
      </c>
      <c r="AD16">
        <f t="shared" si="1"/>
        <v>86.62431937724476</v>
      </c>
      <c r="AE16">
        <f>'IDT-1'!E16</f>
        <v>0</v>
      </c>
      <c r="AF16" s="25"/>
      <c r="AG16">
        <f t="shared" si="2"/>
        <v>86.62431937724476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1.2670020000000002</v>
      </c>
      <c r="E17">
        <f>GT_NG!S17</f>
        <v>-2.7083333333333334E-2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-16</v>
      </c>
      <c r="AA17" s="76">
        <f>STOA!K17</f>
        <v>98.88000000000001</v>
      </c>
      <c r="AB17" s="76">
        <f>-STOA!Q17</f>
        <v>0</v>
      </c>
      <c r="AC17">
        <f t="shared" si="0"/>
        <v>1.1786495030128346</v>
      </c>
      <c r="AD17">
        <f t="shared" si="1"/>
        <v>87.632180695527367</v>
      </c>
      <c r="AE17">
        <f>'IDT-1'!E17</f>
        <v>0</v>
      </c>
      <c r="AF17" s="25"/>
      <c r="AG17">
        <f t="shared" si="2"/>
        <v>87.632180695527367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1.2670020000000002</v>
      </c>
      <c r="E18">
        <f>GT_NG!S18</f>
        <v>-2.7083333333333334E-2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-16</v>
      </c>
      <c r="AA18" s="76">
        <f>STOA!K18</f>
        <v>98.88000000000001</v>
      </c>
      <c r="AB18" s="76">
        <f>-STOA!Q18</f>
        <v>0</v>
      </c>
      <c r="AC18">
        <f t="shared" si="0"/>
        <v>1.1786495030128346</v>
      </c>
      <c r="AD18">
        <f t="shared" si="1"/>
        <v>87.632180695527367</v>
      </c>
      <c r="AE18">
        <f>'IDT-1'!E18</f>
        <v>0</v>
      </c>
      <c r="AF18" s="25"/>
      <c r="AG18">
        <f t="shared" si="2"/>
        <v>87.632180695527367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1.2670020000000002</v>
      </c>
      <c r="E19">
        <f>GT_NG!S19</f>
        <v>-2.7083333333333334E-2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-16</v>
      </c>
      <c r="AA19" s="76">
        <f>STOA!K19</f>
        <v>98.88000000000001</v>
      </c>
      <c r="AB19" s="76">
        <f>-STOA!Q19</f>
        <v>0</v>
      </c>
      <c r="AC19">
        <f t="shared" si="0"/>
        <v>1.1865108212954389</v>
      </c>
      <c r="AD19">
        <f t="shared" si="1"/>
        <v>86.62431937724476</v>
      </c>
      <c r="AE19">
        <f>'IDT-1'!E19</f>
        <v>0</v>
      </c>
      <c r="AF19" s="25"/>
      <c r="AG19">
        <f t="shared" si="2"/>
        <v>86.62431937724476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1.2670020000000002</v>
      </c>
      <c r="E20">
        <f>GT_NG!S20</f>
        <v>-2.7083333333333334E-2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-16</v>
      </c>
      <c r="AA20" s="76">
        <f>STOA!K20</f>
        <v>98.88000000000001</v>
      </c>
      <c r="AB20" s="76">
        <f>-STOA!Q20</f>
        <v>0</v>
      </c>
      <c r="AC20">
        <f t="shared" si="0"/>
        <v>1.1786495030128346</v>
      </c>
      <c r="AD20">
        <f t="shared" si="1"/>
        <v>87.632180695527367</v>
      </c>
      <c r="AE20">
        <f>'IDT-1'!E20</f>
        <v>0</v>
      </c>
      <c r="AF20" s="25"/>
      <c r="AG20">
        <f t="shared" si="2"/>
        <v>87.632180695527367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1.2670020000000002</v>
      </c>
      <c r="E21">
        <f>GT_NG!S21</f>
        <v>-2.7083333333333334E-2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-16</v>
      </c>
      <c r="AA21" s="76">
        <f>STOA!K21</f>
        <v>98.88000000000001</v>
      </c>
      <c r="AB21" s="76">
        <f>-STOA!Q21</f>
        <v>0</v>
      </c>
      <c r="AC21">
        <f t="shared" si="0"/>
        <v>1.1865108212954389</v>
      </c>
      <c r="AD21">
        <f t="shared" si="1"/>
        <v>86.62431937724476</v>
      </c>
      <c r="AE21">
        <f>'IDT-1'!E21</f>
        <v>0</v>
      </c>
      <c r="AF21" s="25"/>
      <c r="AG21">
        <f t="shared" si="2"/>
        <v>86.62431937724476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1.2670020000000002</v>
      </c>
      <c r="E22">
        <f>GT_NG!S22</f>
        <v>-2.7083333333333334E-2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-16</v>
      </c>
      <c r="AA22" s="76">
        <f>STOA!K22</f>
        <v>98.88000000000001</v>
      </c>
      <c r="AB22" s="76">
        <f>-STOA!Q22</f>
        <v>0</v>
      </c>
      <c r="AC22">
        <f t="shared" si="0"/>
        <v>1.1865108212954389</v>
      </c>
      <c r="AD22">
        <f t="shared" si="1"/>
        <v>86.62431937724476</v>
      </c>
      <c r="AE22">
        <f>'IDT-1'!E22</f>
        <v>0</v>
      </c>
      <c r="AF22" s="25"/>
      <c r="AG22">
        <f t="shared" si="2"/>
        <v>86.62431937724476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1.2670020000000002</v>
      </c>
      <c r="E23">
        <f>GT_NG!S23</f>
        <v>-2.7083333333333334E-2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-16</v>
      </c>
      <c r="AA23" s="76">
        <f>STOA!K23</f>
        <v>98.88000000000001</v>
      </c>
      <c r="AB23" s="76">
        <f>-STOA!Q23</f>
        <v>0</v>
      </c>
      <c r="AC23">
        <f t="shared" si="0"/>
        <v>1.1707881847302302</v>
      </c>
      <c r="AD23">
        <f t="shared" si="1"/>
        <v>88.640042013809975</v>
      </c>
      <c r="AE23">
        <f>'IDT-1'!E23</f>
        <v>0</v>
      </c>
      <c r="AF23" s="25"/>
      <c r="AG23">
        <f t="shared" si="2"/>
        <v>88.640042013809975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-14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1.2670020000000002</v>
      </c>
      <c r="E24">
        <f>GT_NG!S24</f>
        <v>-2.7083333333333334E-2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-16</v>
      </c>
      <c r="AA24" s="76">
        <f>STOA!K24</f>
        <v>98.88000000000001</v>
      </c>
      <c r="AB24" s="76">
        <f>-STOA!Q24</f>
        <v>0</v>
      </c>
      <c r="AC24">
        <f t="shared" si="0"/>
        <v>1.1629268664476258</v>
      </c>
      <c r="AD24">
        <f t="shared" si="1"/>
        <v>89.647903332092582</v>
      </c>
      <c r="AE24">
        <f>'IDT-1'!E24</f>
        <v>0</v>
      </c>
      <c r="AF24" s="25"/>
      <c r="AG24">
        <f t="shared" si="2"/>
        <v>89.647903332092582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-13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1.2670020000000002</v>
      </c>
      <c r="E25">
        <f>GT_NG!S25</f>
        <v>-2.7083333333333334E-2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-16</v>
      </c>
      <c r="AA25" s="76">
        <f>STOA!K25</f>
        <v>98.88000000000001</v>
      </c>
      <c r="AB25" s="76">
        <f>-STOA!Q25</f>
        <v>0</v>
      </c>
      <c r="AC25">
        <f t="shared" si="0"/>
        <v>1.1472042298824172</v>
      </c>
      <c r="AD25">
        <f t="shared" si="1"/>
        <v>91.663625968657783</v>
      </c>
      <c r="AE25">
        <f>'IDT-1'!E25</f>
        <v>0</v>
      </c>
      <c r="AF25" s="25"/>
      <c r="AG25">
        <f t="shared" si="2"/>
        <v>91.663625968657783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-11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1.2670020000000002</v>
      </c>
      <c r="E26">
        <f>GT_NG!S26</f>
        <v>-2.7083333333333334E-2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-16</v>
      </c>
      <c r="AA26" s="76">
        <f>STOA!K26</f>
        <v>98.88000000000001</v>
      </c>
      <c r="AB26" s="76">
        <f>-STOA!Q26</f>
        <v>0</v>
      </c>
      <c r="AC26">
        <f t="shared" si="0"/>
        <v>1.139342911599813</v>
      </c>
      <c r="AD26">
        <f t="shared" si="1"/>
        <v>92.671487286940391</v>
      </c>
      <c r="AE26">
        <f>'IDT-1'!E26</f>
        <v>0</v>
      </c>
      <c r="AF26" s="25"/>
      <c r="AG26">
        <f t="shared" si="2"/>
        <v>92.671487286940391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1.2670020000000002</v>
      </c>
      <c r="E27">
        <f>GT_NG!S27</f>
        <v>-2.7083333333333334E-2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98.88000000000001</v>
      </c>
      <c r="AB27" s="76">
        <f>-STOA!Q27</f>
        <v>0</v>
      </c>
      <c r="AC27">
        <f t="shared" si="0"/>
        <v>1.1157589567520001</v>
      </c>
      <c r="AD27">
        <f t="shared" si="1"/>
        <v>95.695071241788199</v>
      </c>
      <c r="AE27">
        <f>'IDT-1'!E27</f>
        <v>0</v>
      </c>
      <c r="AF27" s="25"/>
      <c r="AG27">
        <f t="shared" si="2"/>
        <v>95.695071241788199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-23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1.2670020000000002</v>
      </c>
      <c r="E28">
        <f>GT_NG!S28</f>
        <v>-2.7083333333333334E-2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18.359164276935683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98.88000000000001</v>
      </c>
      <c r="AB28" s="76">
        <f>-STOA!Q28</f>
        <v>0</v>
      </c>
      <c r="AC28">
        <f t="shared" si="0"/>
        <v>1.0817873733156718</v>
      </c>
      <c r="AD28">
        <f t="shared" si="1"/>
        <v>97.397295570286687</v>
      </c>
      <c r="AE28">
        <f>'IDT-1'!E28</f>
        <v>0</v>
      </c>
      <c r="AF28" s="25"/>
      <c r="AG28">
        <f t="shared" si="2"/>
        <v>97.397295570286687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-20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1.2670020000000002</v>
      </c>
      <c r="E29">
        <f>GT_NG!S29</f>
        <v>-2.7083333333333334E-2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17.079204100652372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98.88000000000001</v>
      </c>
      <c r="AB29" s="76">
        <f>-STOA!Q29</f>
        <v>0</v>
      </c>
      <c r="AC29">
        <f t="shared" si="0"/>
        <v>1.048219729092849</v>
      </c>
      <c r="AD29">
        <f t="shared" si="1"/>
        <v>99.150903038226204</v>
      </c>
      <c r="AE29">
        <f>'IDT-1'!E29</f>
        <v>0</v>
      </c>
      <c r="AF29" s="25"/>
      <c r="AG29">
        <f t="shared" si="2"/>
        <v>99.150903038226204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-17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1.2670020000000002</v>
      </c>
      <c r="E30">
        <f>GT_NG!S30</f>
        <v>-2.7083333333333334E-2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17.079204100652372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98.88000000000001</v>
      </c>
      <c r="AB30" s="76">
        <f>-STOA!Q30</f>
        <v>0</v>
      </c>
      <c r="AC30">
        <f t="shared" si="0"/>
        <v>1.0167744559624317</v>
      </c>
      <c r="AD30">
        <f t="shared" si="1"/>
        <v>103.18234831135662</v>
      </c>
      <c r="AE30">
        <f>'IDT-1'!E30</f>
        <v>0</v>
      </c>
      <c r="AF30" s="25"/>
      <c r="AG30">
        <f t="shared" si="2"/>
        <v>103.18234831135662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-13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1.2670020000000002</v>
      </c>
      <c r="E31">
        <f>GT_NG!S31</f>
        <v>-2.7083333333333334E-2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17.329999999999998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107.49</v>
      </c>
      <c r="AB31" s="76">
        <f>-STOA!Q31</f>
        <v>0</v>
      </c>
      <c r="AC31">
        <f t="shared" si="0"/>
        <v>0.98369152630348711</v>
      </c>
      <c r="AD31">
        <f t="shared" si="1"/>
        <v>125.07622714036317</v>
      </c>
      <c r="AE31">
        <f>'IDT-1'!E31</f>
        <v>0</v>
      </c>
      <c r="AF31" s="25"/>
      <c r="AG31">
        <f t="shared" si="2"/>
        <v>125.07622714036317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1.2670020000000002</v>
      </c>
      <c r="E32">
        <f>GT_NG!S32</f>
        <v>-2.7083333333333334E-2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17.329999999999998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107.49</v>
      </c>
      <c r="AB32" s="76">
        <f>-STOA!Q32</f>
        <v>0</v>
      </c>
      <c r="AC32">
        <f t="shared" si="0"/>
        <v>0.98369152630348711</v>
      </c>
      <c r="AD32">
        <f t="shared" si="1"/>
        <v>125.07622714036317</v>
      </c>
      <c r="AE32">
        <f>'IDT-1'!E32</f>
        <v>0</v>
      </c>
      <c r="AF32" s="25"/>
      <c r="AG32">
        <f t="shared" si="2"/>
        <v>125.07622714036317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1.2670020000000002</v>
      </c>
      <c r="E33">
        <f>GT_NG!S33</f>
        <v>-2.7083333333333334E-2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124.77000000000001</v>
      </c>
      <c r="AB33" s="76">
        <f>-STOA!Q33</f>
        <v>0</v>
      </c>
      <c r="AC33">
        <f t="shared" si="0"/>
        <v>1.1304875263034873</v>
      </c>
      <c r="AD33">
        <f t="shared" si="1"/>
        <v>143.74943114036319</v>
      </c>
      <c r="AE33">
        <f>'IDT-1'!E33</f>
        <v>0</v>
      </c>
      <c r="AF33" s="25"/>
      <c r="AG33">
        <f t="shared" si="2"/>
        <v>143.74943114036319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1.2670020000000002</v>
      </c>
      <c r="E34">
        <f>GT_NG!S34</f>
        <v>-2.7083333333333334E-2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124.77000000000001</v>
      </c>
      <c r="AB34" s="76">
        <f>-STOA!Q34</f>
        <v>0</v>
      </c>
      <c r="AC34">
        <f t="shared" si="0"/>
        <v>1.1304875263034873</v>
      </c>
      <c r="AD34">
        <f t="shared" si="1"/>
        <v>143.74943114036319</v>
      </c>
      <c r="AE34">
        <f>'IDT-1'!E34</f>
        <v>0</v>
      </c>
      <c r="AF34" s="25"/>
      <c r="AG34">
        <f t="shared" si="2"/>
        <v>143.74943114036319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1.2670020000000002</v>
      </c>
      <c r="E35">
        <f>GT_NG!S35</f>
        <v>-2.7083333333333334E-2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18.87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133.41</v>
      </c>
      <c r="AB35" s="76">
        <f>-STOA!Q35</f>
        <v>0</v>
      </c>
      <c r="AC35">
        <f t="shared" si="0"/>
        <v>1.2764927091295304</v>
      </c>
      <c r="AD35">
        <f t="shared" si="1"/>
        <v>142.24342595753711</v>
      </c>
      <c r="AE35">
        <f>'IDT-1'!E35</f>
        <v>0</v>
      </c>
      <c r="AF35" s="25"/>
      <c r="AG35">
        <f t="shared" si="2"/>
        <v>142.24342595753711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1.2670020000000002</v>
      </c>
      <c r="E36">
        <f>GT_NG!S36</f>
        <v>-2.7083333333333334E-2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18.87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</v>
      </c>
      <c r="AA36" s="76">
        <f>STOA!K36</f>
        <v>133.41</v>
      </c>
      <c r="AB36" s="76">
        <f>-STOA!Q36</f>
        <v>0</v>
      </c>
      <c r="AC36">
        <f t="shared" si="0"/>
        <v>1.2764927091295304</v>
      </c>
      <c r="AD36">
        <f t="shared" si="1"/>
        <v>142.24342595753711</v>
      </c>
      <c r="AE36">
        <f>'IDT-1'!E36</f>
        <v>0</v>
      </c>
      <c r="AF36" s="25"/>
      <c r="AG36">
        <f t="shared" si="2"/>
        <v>142.24342595753711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1.2670020000000002</v>
      </c>
      <c r="E37">
        <f>GT_NG!S37</f>
        <v>-2.7083333333333334E-2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133.41</v>
      </c>
      <c r="AB37" s="76">
        <f>-STOA!Q37</f>
        <v>0</v>
      </c>
      <c r="AC37">
        <f t="shared" si="0"/>
        <v>1.2828958190781437</v>
      </c>
      <c r="AD37">
        <f t="shared" si="1"/>
        <v>143.05793437946204</v>
      </c>
      <c r="AE37">
        <f>'IDT-1'!E37</f>
        <v>0</v>
      </c>
      <c r="AF37" s="25"/>
      <c r="AG37">
        <f t="shared" si="2"/>
        <v>143.05793437946204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1.2670020000000002</v>
      </c>
      <c r="E38">
        <f>GT_NG!S38</f>
        <v>-2.7083333333333334E-2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133.41</v>
      </c>
      <c r="AB38" s="76">
        <f>-STOA!Q38</f>
        <v>0</v>
      </c>
      <c r="AC38">
        <f t="shared" si="0"/>
        <v>1.2828958190781437</v>
      </c>
      <c r="AD38">
        <f t="shared" si="1"/>
        <v>143.05793437946204</v>
      </c>
      <c r="AE38">
        <f>'IDT-1'!E38</f>
        <v>0</v>
      </c>
      <c r="AF38" s="25"/>
      <c r="AG38">
        <f t="shared" si="2"/>
        <v>143.05793437946204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1.2670020000000002</v>
      </c>
      <c r="E39">
        <f>GT_NG!S39</f>
        <v>-6.0714285714285721E-2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145.90999999999997</v>
      </c>
      <c r="AB39" s="76">
        <f>-STOA!Q39</f>
        <v>0</v>
      </c>
      <c r="AC39">
        <f t="shared" si="0"/>
        <v>1.3806602026989572</v>
      </c>
      <c r="AD39">
        <f t="shared" si="1"/>
        <v>155.42653904346025</v>
      </c>
      <c r="AE39">
        <f>'IDT-1'!E39</f>
        <v>0</v>
      </c>
      <c r="AF39" s="25"/>
      <c r="AG39">
        <f t="shared" si="2"/>
        <v>155.42653904346025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1.2670020000000002</v>
      </c>
      <c r="E40">
        <f>GT_NG!S40</f>
        <v>-6.0714285714285721E-2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145.90999999999997</v>
      </c>
      <c r="AB40" s="76">
        <f>-STOA!Q40</f>
        <v>0</v>
      </c>
      <c r="AC40">
        <f t="shared" si="0"/>
        <v>1.3806602026989572</v>
      </c>
      <c r="AD40">
        <f t="shared" si="1"/>
        <v>155.42653904346025</v>
      </c>
      <c r="AE40">
        <f>'IDT-1'!E40</f>
        <v>0</v>
      </c>
      <c r="AF40" s="25"/>
      <c r="AG40">
        <f t="shared" si="2"/>
        <v>155.42653904346025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1.2670020000000002</v>
      </c>
      <c r="E41">
        <f>GT_NG!S41</f>
        <v>-6.0714285714285721E-2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145.90999999999997</v>
      </c>
      <c r="AB41" s="76">
        <f>-STOA!Q41</f>
        <v>0</v>
      </c>
      <c r="AC41">
        <f t="shared" si="0"/>
        <v>1.3806602026989572</v>
      </c>
      <c r="AD41">
        <f t="shared" si="1"/>
        <v>155.42653904346025</v>
      </c>
      <c r="AE41">
        <f>'IDT-1'!E41</f>
        <v>0</v>
      </c>
      <c r="AF41" s="25"/>
      <c r="AG41">
        <f t="shared" si="2"/>
        <v>155.42653904346025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1.2670020000000002</v>
      </c>
      <c r="E42">
        <f>GT_NG!S42</f>
        <v>-6.0714285714285721E-2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145.42999999999998</v>
      </c>
      <c r="AB42" s="76">
        <f>-STOA!Q42</f>
        <v>0</v>
      </c>
      <c r="AC42">
        <f t="shared" si="0"/>
        <v>1.3769162026989572</v>
      </c>
      <c r="AD42">
        <f t="shared" si="1"/>
        <v>154.95028304346025</v>
      </c>
      <c r="AE42">
        <f>'IDT-1'!E42</f>
        <v>0</v>
      </c>
      <c r="AF42" s="25"/>
      <c r="AG42">
        <f t="shared" si="2"/>
        <v>154.95028304346025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1.2670020000000002</v>
      </c>
      <c r="E43">
        <f>GT_NG!S43</f>
        <v>-6.0714285714285721E-2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150.79999999999998</v>
      </c>
      <c r="AB43" s="76">
        <f>-STOA!Q43</f>
        <v>0</v>
      </c>
      <c r="AC43">
        <f t="shared" si="0"/>
        <v>1.4188022026989573</v>
      </c>
      <c r="AD43">
        <f t="shared" si="1"/>
        <v>160.27839704346025</v>
      </c>
      <c r="AE43">
        <f>'IDT-1'!E43</f>
        <v>0</v>
      </c>
      <c r="AF43" s="25"/>
      <c r="AG43">
        <f t="shared" si="2"/>
        <v>160.27839704346025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</v>
      </c>
      <c r="E44">
        <f>GT_NG!S44</f>
        <v>-6.0714285714285721E-2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150.32</v>
      </c>
      <c r="AB44" s="76">
        <f>-STOA!Q44</f>
        <v>0</v>
      </c>
      <c r="AC44">
        <f t="shared" si="0"/>
        <v>1.4051755870989573</v>
      </c>
      <c r="AD44">
        <f t="shared" si="1"/>
        <v>158.54502165906027</v>
      </c>
      <c r="AE44">
        <f>'IDT-1'!E44</f>
        <v>0</v>
      </c>
      <c r="AF44" s="25"/>
      <c r="AG44">
        <f t="shared" si="2"/>
        <v>158.54502165906027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</v>
      </c>
      <c r="E45">
        <f>GT_NG!S45</f>
        <v>-3.9583333333333331E-2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150.04</v>
      </c>
      <c r="AB45" s="76">
        <f>-STOA!Q45</f>
        <v>0</v>
      </c>
      <c r="AC45">
        <f t="shared" si="0"/>
        <v>1.4028254699566762</v>
      </c>
      <c r="AD45">
        <f t="shared" si="1"/>
        <v>158.28850272858352</v>
      </c>
      <c r="AE45">
        <f>'IDT-1'!E45</f>
        <v>0</v>
      </c>
      <c r="AF45" s="25"/>
      <c r="AG45">
        <f t="shared" si="2"/>
        <v>158.28850272858352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</v>
      </c>
      <c r="E46">
        <f>GT_NG!S46</f>
        <v>-3.9583333333333331E-2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150.13</v>
      </c>
      <c r="AB46" s="76">
        <f>-STOA!Q46</f>
        <v>0</v>
      </c>
      <c r="AC46">
        <f t="shared" si="0"/>
        <v>1.4035274699566762</v>
      </c>
      <c r="AD46">
        <f t="shared" si="1"/>
        <v>158.37780072858351</v>
      </c>
      <c r="AE46">
        <f>'IDT-1'!E46</f>
        <v>0</v>
      </c>
      <c r="AF46" s="25"/>
      <c r="AG46">
        <f t="shared" si="2"/>
        <v>158.37780072858351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-3.9583333333333331E-2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150.79999999999998</v>
      </c>
      <c r="AB47" s="76">
        <f>-STOA!Q47</f>
        <v>0</v>
      </c>
      <c r="AC47">
        <f t="shared" si="0"/>
        <v>1.4087534699566762</v>
      </c>
      <c r="AD47">
        <f t="shared" si="1"/>
        <v>159.0425747285835</v>
      </c>
      <c r="AE47">
        <f>'IDT-1'!E47</f>
        <v>0</v>
      </c>
      <c r="AF47" s="25"/>
      <c r="AG47">
        <f t="shared" si="2"/>
        <v>159.0425747285835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-3.9583333333333331E-2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151.19</v>
      </c>
      <c r="AB48" s="76">
        <f>-STOA!Q48</f>
        <v>0</v>
      </c>
      <c r="AC48">
        <f t="shared" si="0"/>
        <v>1.4117954699566764</v>
      </c>
      <c r="AD48">
        <f t="shared" si="1"/>
        <v>159.42953272858352</v>
      </c>
      <c r="AE48">
        <f>'IDT-1'!E48</f>
        <v>0</v>
      </c>
      <c r="AF48" s="25"/>
      <c r="AG48">
        <f t="shared" si="2"/>
        <v>159.42953272858352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-3.9583333333333331E-2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151.38</v>
      </c>
      <c r="AB49" s="76">
        <f>-STOA!Q49</f>
        <v>0</v>
      </c>
      <c r="AC49">
        <f t="shared" si="0"/>
        <v>1.4132774699566764</v>
      </c>
      <c r="AD49">
        <f t="shared" si="1"/>
        <v>159.61805072858351</v>
      </c>
      <c r="AE49">
        <f>'IDT-1'!E49</f>
        <v>0</v>
      </c>
      <c r="AF49" s="25"/>
      <c r="AG49">
        <f t="shared" si="2"/>
        <v>159.61805072858351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0.97199999999999998</v>
      </c>
      <c r="E50">
        <f>GT_NG!S50</f>
        <v>-3.9583333333333331E-2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151.57</v>
      </c>
      <c r="AB50" s="76">
        <f>-STOA!Q50</f>
        <v>0</v>
      </c>
      <c r="AC50">
        <f t="shared" si="0"/>
        <v>1.4223410699566763</v>
      </c>
      <c r="AD50">
        <f t="shared" si="1"/>
        <v>160.7709871285835</v>
      </c>
      <c r="AE50">
        <f>'IDT-1'!E50</f>
        <v>0</v>
      </c>
      <c r="AF50" s="25"/>
      <c r="AG50">
        <f t="shared" si="2"/>
        <v>160.7709871285835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0.97199999999999998</v>
      </c>
      <c r="E51">
        <f>GT_NG!S51</f>
        <v>-3.9583333333333331E-2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151.57</v>
      </c>
      <c r="AB51" s="76">
        <f>-STOA!Q51</f>
        <v>0</v>
      </c>
      <c r="AC51">
        <f t="shared" si="0"/>
        <v>1.4223410699566763</v>
      </c>
      <c r="AD51">
        <f t="shared" si="1"/>
        <v>160.7709871285835</v>
      </c>
      <c r="AE51">
        <f>'IDT-1'!E51</f>
        <v>0</v>
      </c>
      <c r="AF51" s="25"/>
      <c r="AG51">
        <f t="shared" si="2"/>
        <v>160.7709871285835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0.97199999999999998</v>
      </c>
      <c r="E52">
        <f>GT_NG!S52</f>
        <v>-3.9583333333333331E-2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151.66999999999999</v>
      </c>
      <c r="AB52" s="76">
        <f>-STOA!Q52</f>
        <v>0</v>
      </c>
      <c r="AC52">
        <f t="shared" si="0"/>
        <v>1.4231210699566763</v>
      </c>
      <c r="AD52">
        <f t="shared" si="1"/>
        <v>160.8702071285835</v>
      </c>
      <c r="AE52">
        <f>'IDT-1'!E52</f>
        <v>0</v>
      </c>
      <c r="AF52" s="25"/>
      <c r="AG52">
        <f t="shared" si="2"/>
        <v>160.8702071285835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0.97199999999999998</v>
      </c>
      <c r="E53">
        <f>GT_NG!S53</f>
        <v>-3.9583333333333331E-2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151.66999999999999</v>
      </c>
      <c r="AB53" s="76">
        <f>-STOA!Q53</f>
        <v>0</v>
      </c>
      <c r="AC53">
        <f t="shared" si="0"/>
        <v>1.4231210699566763</v>
      </c>
      <c r="AD53">
        <f t="shared" si="1"/>
        <v>160.8702071285835</v>
      </c>
      <c r="AE53">
        <f>'IDT-1'!E53</f>
        <v>0</v>
      </c>
      <c r="AF53" s="25"/>
      <c r="AG53">
        <f t="shared" si="2"/>
        <v>160.8702071285835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0.97199999999999998</v>
      </c>
      <c r="E54">
        <f>GT_NG!S54</f>
        <v>-3.9583333333333331E-2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151.66999999999999</v>
      </c>
      <c r="AB54" s="76">
        <f>-STOA!Q54</f>
        <v>0</v>
      </c>
      <c r="AC54">
        <f t="shared" si="0"/>
        <v>1.4231210699566763</v>
      </c>
      <c r="AD54">
        <f t="shared" si="1"/>
        <v>160.8702071285835</v>
      </c>
      <c r="AE54">
        <f>'IDT-1'!E54</f>
        <v>0</v>
      </c>
      <c r="AF54" s="25"/>
      <c r="AG54">
        <f t="shared" si="2"/>
        <v>160.8702071285835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1.2393000000000001</v>
      </c>
      <c r="E55">
        <f>GT_NG!S55</f>
        <v>-3.9583333333333331E-2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151.66999999999999</v>
      </c>
      <c r="AB55" s="76">
        <f>-STOA!Q55</f>
        <v>0</v>
      </c>
      <c r="AC55">
        <f t="shared" si="0"/>
        <v>1.4252060099566761</v>
      </c>
      <c r="AD55">
        <f t="shared" si="1"/>
        <v>161.1354221885835</v>
      </c>
      <c r="AE55">
        <f>'IDT-1'!E55</f>
        <v>0</v>
      </c>
      <c r="AF55" s="25"/>
      <c r="AG55">
        <f t="shared" si="2"/>
        <v>161.1354221885835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1.2393000000000001</v>
      </c>
      <c r="E56">
        <f>GT_NG!S56</f>
        <v>-3.9583333333333331E-2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151.66999999999999</v>
      </c>
      <c r="AB56" s="76">
        <f>-STOA!Q56</f>
        <v>0</v>
      </c>
      <c r="AC56">
        <f t="shared" si="0"/>
        <v>1.4252060099566761</v>
      </c>
      <c r="AD56">
        <f t="shared" si="1"/>
        <v>161.1354221885835</v>
      </c>
      <c r="AE56">
        <f>'IDT-1'!E56</f>
        <v>0</v>
      </c>
      <c r="AF56" s="25"/>
      <c r="AG56">
        <f t="shared" si="2"/>
        <v>161.1354221885835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1.2393000000000001</v>
      </c>
      <c r="E57">
        <f>GT_NG!S57</f>
        <v>-3.9583333333333331E-2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151.57</v>
      </c>
      <c r="AB57" s="76">
        <f>-STOA!Q57</f>
        <v>0</v>
      </c>
      <c r="AC57">
        <f t="shared" si="0"/>
        <v>1.4244260099566761</v>
      </c>
      <c r="AD57">
        <f t="shared" si="1"/>
        <v>161.0362021885835</v>
      </c>
      <c r="AE57">
        <f>'IDT-1'!E57</f>
        <v>0</v>
      </c>
      <c r="AF57" s="25"/>
      <c r="AG57">
        <f t="shared" si="2"/>
        <v>161.0362021885835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1.2393000000000001</v>
      </c>
      <c r="E58">
        <f>GT_NG!S58</f>
        <v>-3.9583333333333331E-2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151.38</v>
      </c>
      <c r="AB58" s="76">
        <f>-STOA!Q58</f>
        <v>0</v>
      </c>
      <c r="AC58">
        <f t="shared" si="0"/>
        <v>1.4229440099566761</v>
      </c>
      <c r="AD58">
        <f t="shared" si="1"/>
        <v>160.84768418858351</v>
      </c>
      <c r="AE58">
        <f>'IDT-1'!E58</f>
        <v>0</v>
      </c>
      <c r="AF58" s="25"/>
      <c r="AG58">
        <f t="shared" si="2"/>
        <v>160.84768418858351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1.2393000000000001</v>
      </c>
      <c r="E59">
        <f>GT_NG!S59</f>
        <v>-3.9583333333333331E-2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151.09</v>
      </c>
      <c r="AB59" s="76">
        <f>-STOA!Q59</f>
        <v>0</v>
      </c>
      <c r="AC59">
        <f t="shared" si="0"/>
        <v>1.4206820099566762</v>
      </c>
      <c r="AD59">
        <f t="shared" si="1"/>
        <v>160.55994618858352</v>
      </c>
      <c r="AE59">
        <f>'IDT-1'!E59</f>
        <v>0</v>
      </c>
      <c r="AF59" s="25"/>
      <c r="AG59">
        <f t="shared" si="2"/>
        <v>160.55994618858352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1.2393000000000001</v>
      </c>
      <c r="E60">
        <f>GT_NG!S60</f>
        <v>-3.9583333333333331E-2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150.70999999999998</v>
      </c>
      <c r="AB60" s="76">
        <f>-STOA!Q60</f>
        <v>0</v>
      </c>
      <c r="AC60">
        <f t="shared" si="0"/>
        <v>1.417718009956676</v>
      </c>
      <c r="AD60">
        <f t="shared" si="1"/>
        <v>160.18291018858349</v>
      </c>
      <c r="AE60">
        <f>'IDT-1'!E60</f>
        <v>0</v>
      </c>
      <c r="AF60" s="25"/>
      <c r="AG60">
        <f t="shared" si="2"/>
        <v>160.18291018858349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1.2393000000000001</v>
      </c>
      <c r="E61">
        <f>GT_NG!S61</f>
        <v>-3.9583333333333331E-2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151</v>
      </c>
      <c r="AB61" s="76">
        <f>-STOA!Q61</f>
        <v>0</v>
      </c>
      <c r="AC61">
        <f t="shared" si="0"/>
        <v>1.4199800099566762</v>
      </c>
      <c r="AD61">
        <f t="shared" si="1"/>
        <v>160.47064818858351</v>
      </c>
      <c r="AE61">
        <f>'IDT-1'!E61</f>
        <v>0</v>
      </c>
      <c r="AF61" s="25"/>
      <c r="AG61">
        <f t="shared" si="2"/>
        <v>160.47064818858351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1.2393000000000001</v>
      </c>
      <c r="E62">
        <f>GT_NG!S62</f>
        <v>-3.9583333333333331E-2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151.47999999999999</v>
      </c>
      <c r="AB62" s="76">
        <f>-STOA!Q62</f>
        <v>0</v>
      </c>
      <c r="AC62">
        <f t="shared" si="0"/>
        <v>1.4237240099566761</v>
      </c>
      <c r="AD62">
        <f t="shared" si="1"/>
        <v>160.94690418858349</v>
      </c>
      <c r="AE62">
        <f>'IDT-1'!E62</f>
        <v>0</v>
      </c>
      <c r="AF62" s="25"/>
      <c r="AG62">
        <f t="shared" si="2"/>
        <v>160.94690418858349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1.2393000000000001</v>
      </c>
      <c r="E63">
        <f>GT_NG!S63</f>
        <v>-3.9583333333333331E-2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151.66999999999999</v>
      </c>
      <c r="AB63" s="76">
        <f>-STOA!Q63</f>
        <v>0</v>
      </c>
      <c r="AC63">
        <f t="shared" si="0"/>
        <v>1.4252060099566761</v>
      </c>
      <c r="AD63">
        <f t="shared" si="1"/>
        <v>161.1354221885835</v>
      </c>
      <c r="AE63">
        <f>'IDT-1'!E63</f>
        <v>0</v>
      </c>
      <c r="AF63" s="25"/>
      <c r="AG63">
        <f t="shared" si="2"/>
        <v>161.1354221885835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1.2393000000000001</v>
      </c>
      <c r="E64">
        <f>GT_NG!S64</f>
        <v>-3.9583333333333331E-2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151.66999999999999</v>
      </c>
      <c r="AB64" s="76">
        <f>-STOA!Q64</f>
        <v>0</v>
      </c>
      <c r="AC64">
        <f t="shared" si="0"/>
        <v>1.4252060099566761</v>
      </c>
      <c r="AD64">
        <f t="shared" si="1"/>
        <v>161.1354221885835</v>
      </c>
      <c r="AE64">
        <f>'IDT-1'!E64</f>
        <v>0</v>
      </c>
      <c r="AF64" s="25"/>
      <c r="AG64">
        <f t="shared" si="2"/>
        <v>161.1354221885835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1.2393000000000001</v>
      </c>
      <c r="E65">
        <f>GT_NG!S65</f>
        <v>-3.9583333333333331E-2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151.66999999999999</v>
      </c>
      <c r="AB65" s="76">
        <f>-STOA!Q65</f>
        <v>0</v>
      </c>
      <c r="AC65">
        <f t="shared" si="0"/>
        <v>1.4252060099566761</v>
      </c>
      <c r="AD65">
        <f t="shared" si="1"/>
        <v>161.1354221885835</v>
      </c>
      <c r="AE65">
        <f>'IDT-1'!E65</f>
        <v>0</v>
      </c>
      <c r="AF65" s="25"/>
      <c r="AG65">
        <f t="shared" si="2"/>
        <v>161.1354221885835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-3.9583333333333331E-2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151.66999999999999</v>
      </c>
      <c r="AB66" s="76">
        <f>-STOA!Q66</f>
        <v>0</v>
      </c>
      <c r="AC66">
        <f t="shared" si="0"/>
        <v>1.4252060099566761</v>
      </c>
      <c r="AD66">
        <f t="shared" si="1"/>
        <v>161.1354221885835</v>
      </c>
      <c r="AE66">
        <f>'IDT-1'!E66</f>
        <v>0</v>
      </c>
      <c r="AF66" s="25"/>
      <c r="AG66">
        <f t="shared" si="2"/>
        <v>161.1354221885835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-3.9583333333333331E-2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151.66999999999999</v>
      </c>
      <c r="AB67" s="76">
        <f>-STOA!Q67</f>
        <v>0</v>
      </c>
      <c r="AC67">
        <f t="shared" si="0"/>
        <v>1.4252060099566761</v>
      </c>
      <c r="AD67">
        <f t="shared" si="1"/>
        <v>161.1354221885835</v>
      </c>
      <c r="AE67">
        <f>'IDT-1'!E67</f>
        <v>0</v>
      </c>
      <c r="AF67" s="25"/>
      <c r="AG67">
        <f t="shared" si="2"/>
        <v>161.1354221885835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-3.9583333333333331E-2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151.66999999999999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1.4252060099566761</v>
      </c>
      <c r="AD68">
        <f t="shared" ref="AD68:AD98" si="4">SUM(B68:AB68,AI68:AV68)-AC68</f>
        <v>161.1354221885835</v>
      </c>
      <c r="AE68">
        <f>'IDT-1'!E68</f>
        <v>0</v>
      </c>
      <c r="AF68" s="25"/>
      <c r="AG68">
        <f t="shared" ref="AG68:AG98" si="5">SUM(AD68:AF68)</f>
        <v>161.1354221885835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-3.9583333333333331E-2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151.66999999999999</v>
      </c>
      <c r="AB69" s="76">
        <f>-STOA!Q69</f>
        <v>0</v>
      </c>
      <c r="AC69">
        <f t="shared" si="3"/>
        <v>1.4252060099566761</v>
      </c>
      <c r="AD69">
        <f t="shared" si="4"/>
        <v>161.1354221885835</v>
      </c>
      <c r="AE69">
        <f>'IDT-1'!E69</f>
        <v>0</v>
      </c>
      <c r="AF69" s="25"/>
      <c r="AG69">
        <f t="shared" si="5"/>
        <v>161.1354221885835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-3.9583333333333331E-2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151.66</v>
      </c>
      <c r="AB70" s="76">
        <f>-STOA!Q70</f>
        <v>0</v>
      </c>
      <c r="AC70">
        <f t="shared" si="3"/>
        <v>1.4251280099566761</v>
      </c>
      <c r="AD70">
        <f t="shared" si="4"/>
        <v>161.12550018858352</v>
      </c>
      <c r="AE70">
        <f>'IDT-1'!E70</f>
        <v>0</v>
      </c>
      <c r="AF70" s="25"/>
      <c r="AG70">
        <f t="shared" si="5"/>
        <v>161.12550018858352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-3.9583333333333331E-2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139.17000000000002</v>
      </c>
      <c r="AB71" s="76">
        <f>-STOA!Q71</f>
        <v>0</v>
      </c>
      <c r="AC71">
        <f t="shared" si="3"/>
        <v>1.3277060099566764</v>
      </c>
      <c r="AD71">
        <f t="shared" si="4"/>
        <v>148.73292218858353</v>
      </c>
      <c r="AE71">
        <f>'IDT-1'!E71</f>
        <v>0</v>
      </c>
      <c r="AF71" s="25"/>
      <c r="AG71">
        <f t="shared" si="5"/>
        <v>148.73292218858353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-3.9583333333333331E-2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139.17000000000002</v>
      </c>
      <c r="AB72" s="76">
        <f>-STOA!Q72</f>
        <v>0</v>
      </c>
      <c r="AC72">
        <f t="shared" si="3"/>
        <v>1.3277060099566764</v>
      </c>
      <c r="AD72">
        <f t="shared" si="4"/>
        <v>148.73292218858353</v>
      </c>
      <c r="AE72">
        <f>'IDT-1'!E72</f>
        <v>0</v>
      </c>
      <c r="AF72" s="25"/>
      <c r="AG72">
        <f t="shared" si="5"/>
        <v>148.73292218858353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0.87480000000000002</v>
      </c>
      <c r="E73">
        <f>GT_NG!S73</f>
        <v>-3.9583333333333331E-2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139.17000000000002</v>
      </c>
      <c r="AB73" s="76">
        <f>-STOA!Q73</f>
        <v>0</v>
      </c>
      <c r="AC73">
        <f t="shared" si="3"/>
        <v>1.3248629099566764</v>
      </c>
      <c r="AD73">
        <f t="shared" si="4"/>
        <v>148.37126528858354</v>
      </c>
      <c r="AE73">
        <f>'IDT-1'!E73</f>
        <v>0</v>
      </c>
      <c r="AF73" s="25"/>
      <c r="AG73">
        <f t="shared" si="5"/>
        <v>148.37126528858354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-3.9583333333333331E-2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139.17000000000002</v>
      </c>
      <c r="AB74" s="76">
        <f>-STOA!Q74</f>
        <v>0</v>
      </c>
      <c r="AC74">
        <f t="shared" si="3"/>
        <v>1.3229675099566764</v>
      </c>
      <c r="AD74">
        <f t="shared" si="4"/>
        <v>148.13016068858354</v>
      </c>
      <c r="AE74">
        <f>'IDT-1'!E74</f>
        <v>0</v>
      </c>
      <c r="AF74" s="25"/>
      <c r="AG74">
        <f t="shared" si="5"/>
        <v>148.13016068858354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-3.9285714285714292E-2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18.87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139.17000000000002</v>
      </c>
      <c r="AB75" s="76">
        <f>-STOA!Q75</f>
        <v>0</v>
      </c>
      <c r="AC75">
        <f t="shared" si="3"/>
        <v>1.3116340203300025</v>
      </c>
      <c r="AD75">
        <f t="shared" si="4"/>
        <v>146.68908026538432</v>
      </c>
      <c r="AE75">
        <f>'IDT-1'!E75</f>
        <v>0</v>
      </c>
      <c r="AF75" s="25"/>
      <c r="AG75">
        <f t="shared" si="5"/>
        <v>146.68908026538432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-3.9285714285714292E-2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17.079204100652372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139.17000000000002</v>
      </c>
      <c r="AB76" s="76">
        <f>-STOA!Q76</f>
        <v>0</v>
      </c>
      <c r="AC76">
        <f t="shared" si="3"/>
        <v>1.297665812315091</v>
      </c>
      <c r="AD76">
        <f t="shared" si="4"/>
        <v>144.91225257405156</v>
      </c>
      <c r="AE76">
        <f>'IDT-1'!E76</f>
        <v>0</v>
      </c>
      <c r="AF76" s="25"/>
      <c r="AG76">
        <f t="shared" si="5"/>
        <v>144.91225257405156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-3.9285714285714292E-2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139.17000000000002</v>
      </c>
      <c r="AB77" s="76">
        <f>-STOA!Q77</f>
        <v>0</v>
      </c>
      <c r="AC77">
        <f t="shared" si="3"/>
        <v>1.3126480203300026</v>
      </c>
      <c r="AD77">
        <f t="shared" si="4"/>
        <v>146.81806626538429</v>
      </c>
      <c r="AE77">
        <f>'IDT-1'!E77</f>
        <v>0</v>
      </c>
      <c r="AF77" s="25"/>
      <c r="AG77">
        <f t="shared" si="5"/>
        <v>146.81806626538429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-3.9285714285714292E-2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139.17000000000002</v>
      </c>
      <c r="AB78" s="76">
        <f>-STOA!Q78</f>
        <v>0</v>
      </c>
      <c r="AC78">
        <f t="shared" si="3"/>
        <v>1.3126480203300026</v>
      </c>
      <c r="AD78">
        <f t="shared" si="4"/>
        <v>146.81806626538429</v>
      </c>
      <c r="AE78">
        <f>'IDT-1'!E78</f>
        <v>0</v>
      </c>
      <c r="AF78" s="25"/>
      <c r="AG78">
        <f t="shared" si="5"/>
        <v>146.81806626538429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-3.9285714285714292E-2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-10</v>
      </c>
      <c r="AA79" s="76">
        <f>STOA!K79</f>
        <v>139.17000000000002</v>
      </c>
      <c r="AB79" s="76">
        <f>-STOA!Q79</f>
        <v>0</v>
      </c>
      <c r="AC79">
        <f t="shared" si="3"/>
        <v>1.3126480203300026</v>
      </c>
      <c r="AD79">
        <f t="shared" si="4"/>
        <v>146.81806626538429</v>
      </c>
      <c r="AE79">
        <f>'IDT-1'!E79</f>
        <v>0</v>
      </c>
      <c r="AF79" s="25"/>
      <c r="AG79">
        <f t="shared" si="5"/>
        <v>146.81806626538429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</v>
      </c>
      <c r="E80">
        <f>GT_NG!S80</f>
        <v>-3.9285714285714292E-2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-10</v>
      </c>
      <c r="AA80" s="76">
        <f>STOA!K80</f>
        <v>139.17000000000002</v>
      </c>
      <c r="AB80" s="76">
        <f>-STOA!Q80</f>
        <v>0</v>
      </c>
      <c r="AC80">
        <f t="shared" si="3"/>
        <v>1.3126480203300026</v>
      </c>
      <c r="AD80">
        <f t="shared" si="4"/>
        <v>146.81806626538429</v>
      </c>
      <c r="AE80">
        <f>'IDT-1'!E80</f>
        <v>0</v>
      </c>
      <c r="AF80" s="25"/>
      <c r="AG80">
        <f t="shared" si="5"/>
        <v>146.81806626538429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</v>
      </c>
      <c r="E81">
        <f>GT_NG!S81</f>
        <v>-3.9285714285714292E-2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139.17000000000002</v>
      </c>
      <c r="AB81" s="76">
        <f>-STOA!Q81</f>
        <v>0</v>
      </c>
      <c r="AC81">
        <f t="shared" si="3"/>
        <v>1.3126480203300026</v>
      </c>
      <c r="AD81">
        <f t="shared" si="4"/>
        <v>146.81806626538429</v>
      </c>
      <c r="AE81">
        <f>'IDT-1'!E81</f>
        <v>0</v>
      </c>
      <c r="AF81" s="25"/>
      <c r="AG81">
        <f t="shared" si="5"/>
        <v>146.81806626538429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</v>
      </c>
      <c r="E82">
        <f>GT_NG!S82</f>
        <v>-3.9285714285714292E-2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139.17000000000002</v>
      </c>
      <c r="AB82" s="76">
        <f>-STOA!Q82</f>
        <v>0</v>
      </c>
      <c r="AC82">
        <f t="shared" si="3"/>
        <v>1.3126480203300026</v>
      </c>
      <c r="AD82">
        <f t="shared" si="4"/>
        <v>146.81806626538429</v>
      </c>
      <c r="AE82">
        <f>'IDT-1'!E82</f>
        <v>0</v>
      </c>
      <c r="AF82" s="25"/>
      <c r="AG82">
        <f t="shared" si="5"/>
        <v>146.81806626538429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</v>
      </c>
      <c r="E83">
        <f>GT_NG!S83</f>
        <v>-3.9285714285714292E-2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139.17000000000002</v>
      </c>
      <c r="AB83" s="76">
        <f>-STOA!Q83</f>
        <v>0</v>
      </c>
      <c r="AC83">
        <f t="shared" si="3"/>
        <v>1.3126480203300026</v>
      </c>
      <c r="AD83">
        <f t="shared" si="4"/>
        <v>146.81806626538429</v>
      </c>
      <c r="AE83">
        <f>'IDT-1'!E83</f>
        <v>0</v>
      </c>
      <c r="AF83" s="25"/>
      <c r="AG83">
        <f t="shared" si="5"/>
        <v>146.81806626538429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</v>
      </c>
      <c r="E84">
        <f>GT_NG!S84</f>
        <v>-3.9285714285714292E-2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139.17000000000002</v>
      </c>
      <c r="AB84" s="76">
        <f>-STOA!Q84</f>
        <v>0</v>
      </c>
      <c r="AC84">
        <f t="shared" si="3"/>
        <v>1.3126480203300026</v>
      </c>
      <c r="AD84">
        <f t="shared" si="4"/>
        <v>146.81806626538429</v>
      </c>
      <c r="AE84">
        <f>'IDT-1'!E84</f>
        <v>0</v>
      </c>
      <c r="AF84" s="25"/>
      <c r="AG84">
        <f t="shared" si="5"/>
        <v>146.81806626538429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</v>
      </c>
      <c r="E85">
        <f>GT_NG!S85</f>
        <v>-3.9285714285714292E-2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139.17000000000002</v>
      </c>
      <c r="AB85" s="76">
        <f>-STOA!Q85</f>
        <v>0</v>
      </c>
      <c r="AC85">
        <f t="shared" si="3"/>
        <v>1.3126480203300026</v>
      </c>
      <c r="AD85">
        <f t="shared" si="4"/>
        <v>146.81806626538429</v>
      </c>
      <c r="AE85">
        <f>'IDT-1'!E85</f>
        <v>0</v>
      </c>
      <c r="AF85" s="25"/>
      <c r="AG85">
        <f t="shared" si="5"/>
        <v>146.81806626538429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</v>
      </c>
      <c r="E86">
        <f>GT_NG!S86</f>
        <v>-3.9285714285714292E-2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139.17000000000002</v>
      </c>
      <c r="AB86" s="76">
        <f>-STOA!Q86</f>
        <v>0</v>
      </c>
      <c r="AC86">
        <f t="shared" si="3"/>
        <v>1.3126480203300026</v>
      </c>
      <c r="AD86">
        <f t="shared" si="4"/>
        <v>146.81806626538429</v>
      </c>
      <c r="AE86">
        <f>'IDT-1'!E86</f>
        <v>0</v>
      </c>
      <c r="AF86" s="25"/>
      <c r="AG86">
        <f t="shared" si="5"/>
        <v>146.81806626538429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</v>
      </c>
      <c r="E87">
        <f>GT_NG!S87</f>
        <v>-3.9285714285714292E-2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95.37</v>
      </c>
      <c r="AB87" s="76">
        <f>-STOA!Q87</f>
        <v>0</v>
      </c>
      <c r="AC87">
        <f t="shared" si="3"/>
        <v>0.97100802033000266</v>
      </c>
      <c r="AD87">
        <f t="shared" si="4"/>
        <v>103.35970626538429</v>
      </c>
      <c r="AE87">
        <f>'IDT-1'!E87</f>
        <v>0</v>
      </c>
      <c r="AF87" s="25"/>
      <c r="AG87">
        <f t="shared" si="5"/>
        <v>103.35970626538429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</v>
      </c>
      <c r="E88">
        <f>GT_NG!S88</f>
        <v>-3.9285714285714292E-2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</v>
      </c>
      <c r="AA88" s="76">
        <f>STOA!K88</f>
        <v>95.37</v>
      </c>
      <c r="AB88" s="76">
        <f>-STOA!Q88</f>
        <v>0</v>
      </c>
      <c r="AC88">
        <f t="shared" si="3"/>
        <v>0.97100802033000266</v>
      </c>
      <c r="AD88">
        <f t="shared" si="4"/>
        <v>103.35970626538429</v>
      </c>
      <c r="AE88">
        <f>'IDT-1'!E88</f>
        <v>0</v>
      </c>
      <c r="AF88" s="25"/>
      <c r="AG88">
        <f t="shared" si="5"/>
        <v>103.35970626538429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</v>
      </c>
      <c r="E89">
        <f>GT_NG!S89</f>
        <v>-3.9285714285714292E-2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95.37</v>
      </c>
      <c r="AB89" s="76">
        <f>-STOA!Q89</f>
        <v>0</v>
      </c>
      <c r="AC89">
        <f t="shared" si="3"/>
        <v>0.97100802033000266</v>
      </c>
      <c r="AD89">
        <f t="shared" si="4"/>
        <v>103.35970626538429</v>
      </c>
      <c r="AE89">
        <f>'IDT-1'!E89</f>
        <v>0</v>
      </c>
      <c r="AF89" s="25"/>
      <c r="AG89">
        <f t="shared" si="5"/>
        <v>103.35970626538429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</v>
      </c>
      <c r="E90">
        <f>GT_NG!S90</f>
        <v>-3.9285714285714292E-2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95.37</v>
      </c>
      <c r="AB90" s="76">
        <f>-STOA!Q90</f>
        <v>0</v>
      </c>
      <c r="AC90">
        <f t="shared" si="3"/>
        <v>0.97100802033000266</v>
      </c>
      <c r="AD90">
        <f t="shared" si="4"/>
        <v>103.35970626538429</v>
      </c>
      <c r="AE90">
        <f>'IDT-1'!E90</f>
        <v>0</v>
      </c>
      <c r="AF90" s="25"/>
      <c r="AG90">
        <f t="shared" si="5"/>
        <v>103.35970626538429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</v>
      </c>
      <c r="E91">
        <f>GT_NG!S91</f>
        <v>-3.9285714285714292E-2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17.079204100652372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82.6</v>
      </c>
      <c r="AB91" s="76">
        <f>-STOA!Q91</f>
        <v>0</v>
      </c>
      <c r="AC91">
        <f t="shared" si="3"/>
        <v>0.85641981231509112</v>
      </c>
      <c r="AD91">
        <f t="shared" si="4"/>
        <v>88.783498574051549</v>
      </c>
      <c r="AE91">
        <f>'IDT-1'!E91</f>
        <v>0</v>
      </c>
      <c r="AF91" s="25"/>
      <c r="AG91">
        <f t="shared" si="5"/>
        <v>88.783498574051549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</v>
      </c>
      <c r="E92">
        <f>GT_NG!S92</f>
        <v>-3.9285714285714292E-2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17.079204100652372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82.6</v>
      </c>
      <c r="AB92" s="76">
        <f>-STOA!Q92</f>
        <v>0</v>
      </c>
      <c r="AC92">
        <f t="shared" si="3"/>
        <v>0.85641981231509112</v>
      </c>
      <c r="AD92">
        <f t="shared" si="4"/>
        <v>88.783498574051549</v>
      </c>
      <c r="AE92">
        <f>'IDT-1'!E92</f>
        <v>0</v>
      </c>
      <c r="AF92" s="25"/>
      <c r="AG92">
        <f t="shared" si="5"/>
        <v>88.783498574051549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</v>
      </c>
      <c r="E93">
        <f>GT_NG!S93</f>
        <v>-3.9285714285714292E-2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17.079204100652372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99.87</v>
      </c>
      <c r="AB93" s="76">
        <f>-STOA!Q93</f>
        <v>0</v>
      </c>
      <c r="AC93">
        <f t="shared" si="3"/>
        <v>0.99112581231509111</v>
      </c>
      <c r="AD93">
        <f t="shared" si="4"/>
        <v>105.91879257405157</v>
      </c>
      <c r="AE93">
        <f>'IDT-1'!E93</f>
        <v>0</v>
      </c>
      <c r="AF93" s="25"/>
      <c r="AG93">
        <f t="shared" si="5"/>
        <v>105.91879257405157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</v>
      </c>
      <c r="E94">
        <f>GT_NG!S94</f>
        <v>-3.9285714285714292E-2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17.079204100652372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99.87</v>
      </c>
      <c r="AB94" s="76">
        <f>-STOA!Q94</f>
        <v>0</v>
      </c>
      <c r="AC94">
        <f t="shared" si="3"/>
        <v>0.99112581231509111</v>
      </c>
      <c r="AD94">
        <f t="shared" si="4"/>
        <v>105.91879257405157</v>
      </c>
      <c r="AE94">
        <f>'IDT-1'!E94</f>
        <v>0</v>
      </c>
      <c r="AF94" s="25"/>
      <c r="AG94">
        <f t="shared" si="5"/>
        <v>105.91879257405157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</v>
      </c>
      <c r="E95">
        <f>GT_NG!S95</f>
        <v>-3.9285714285714292E-2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17.079204100652372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93.15</v>
      </c>
      <c r="AB95" s="76">
        <f>-STOA!Q95</f>
        <v>0</v>
      </c>
      <c r="AC95">
        <f t="shared" si="3"/>
        <v>0.93870981231509121</v>
      </c>
      <c r="AD95">
        <f t="shared" si="4"/>
        <v>99.25120857405156</v>
      </c>
      <c r="AE95">
        <f>'IDT-1'!E95</f>
        <v>0</v>
      </c>
      <c r="AF95" s="25"/>
      <c r="AG95">
        <f t="shared" si="5"/>
        <v>99.25120857405156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</v>
      </c>
      <c r="E96">
        <f>GT_NG!S96</f>
        <v>-3.9285714285714292E-2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17.079204100652372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93.15</v>
      </c>
      <c r="AB96" s="76">
        <f>-STOA!Q96</f>
        <v>0</v>
      </c>
      <c r="AC96">
        <f t="shared" si="3"/>
        <v>0.93870981231509121</v>
      </c>
      <c r="AD96">
        <f t="shared" si="4"/>
        <v>99.25120857405156</v>
      </c>
      <c r="AE96">
        <f>'IDT-1'!E96</f>
        <v>0</v>
      </c>
      <c r="AF96" s="25"/>
      <c r="AG96">
        <f t="shared" si="5"/>
        <v>99.25120857405156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</v>
      </c>
      <c r="E97">
        <f>GT_NG!S97</f>
        <v>-3.9285714285714292E-2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17.079204100652372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93.15</v>
      </c>
      <c r="AB97" s="76">
        <f>-STOA!Q97</f>
        <v>0</v>
      </c>
      <c r="AC97">
        <f t="shared" si="3"/>
        <v>0.93870981231509121</v>
      </c>
      <c r="AD97">
        <f t="shared" si="4"/>
        <v>99.25120857405156</v>
      </c>
      <c r="AE97">
        <f>'IDT-1'!E97</f>
        <v>0</v>
      </c>
      <c r="AF97" s="25"/>
      <c r="AG97">
        <f t="shared" si="5"/>
        <v>99.25120857405156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</v>
      </c>
      <c r="E98">
        <f>GT_NG!S98</f>
        <v>-3.9285714285714292E-2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17.079204100652372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93.15</v>
      </c>
      <c r="AB98" s="76">
        <f>-STOA!Q98</f>
        <v>0</v>
      </c>
      <c r="AC98">
        <f t="shared" si="3"/>
        <v>0.93870981231509121</v>
      </c>
      <c r="AD98">
        <f t="shared" si="4"/>
        <v>99.25120857405156</v>
      </c>
      <c r="AE98">
        <f>'IDT-1'!E98</f>
        <v>0</v>
      </c>
      <c r="AF98" s="25"/>
      <c r="AG98">
        <f t="shared" si="5"/>
        <v>99.25120857405156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-8.7961309523809433E-4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0.45877727490436371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-0.247</v>
      </c>
      <c r="AA99" s="76">
        <f t="shared" si="6"/>
        <v>2.9831075000000014</v>
      </c>
      <c r="AB99" s="76">
        <f t="shared" si="6"/>
        <v>0</v>
      </c>
      <c r="AC99">
        <f t="shared" si="6"/>
        <v>2.9793733944703197E-2</v>
      </c>
      <c r="AD99">
        <f t="shared" si="6"/>
        <v>3.0773666983644223</v>
      </c>
      <c r="AE99">
        <f t="shared" si="6"/>
        <v>0</v>
      </c>
      <c r="AG99">
        <f t="shared" si="6"/>
        <v>3.0773666983644223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45734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0.11762580547196888</v>
      </c>
      <c r="AD3">
        <f>SUM(B3:AB3,AI3:AV3)-AC3</f>
        <v>14.962605665293273</v>
      </c>
      <c r="AE3">
        <f>'IDT-1'!D3</f>
        <v>0</v>
      </c>
      <c r="AF3" s="25"/>
      <c r="AG3">
        <f>SUM(AD3:AF3)</f>
        <v>14.962605665293273</v>
      </c>
      <c r="AI3" s="35">
        <f>PXIL!L3</f>
        <v>0</v>
      </c>
      <c r="AJ3" s="35">
        <f>PXIL!R3</f>
        <v>0</v>
      </c>
      <c r="AK3" s="35">
        <f>RTM_IEX!L3</f>
        <v>10.08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4.999772406572899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0.1176222247712686</v>
      </c>
      <c r="AD4">
        <f t="shared" ref="AD4:AD67" si="1">SUM(B4:AB4,AI4:AV4)-AC4</f>
        <v>14.962150181801631</v>
      </c>
      <c r="AE4">
        <f>'IDT-1'!D4</f>
        <v>0</v>
      </c>
      <c r="AF4" s="25"/>
      <c r="AG4">
        <f t="shared" ref="AG4:AG67" si="2">SUM(AD4:AF4)</f>
        <v>14.962150181801631</v>
      </c>
      <c r="AI4" s="35">
        <f>PXIL!L4</f>
        <v>0</v>
      </c>
      <c r="AJ4" s="35">
        <f>PXIL!R4</f>
        <v>0</v>
      </c>
      <c r="AK4" s="35">
        <f>RTM_IEX!L4</f>
        <v>10.08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4.999772406572899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0.1176222247712686</v>
      </c>
      <c r="AD5">
        <f t="shared" si="1"/>
        <v>14.962150181801631</v>
      </c>
      <c r="AE5">
        <f>'IDT-1'!D5</f>
        <v>0</v>
      </c>
      <c r="AF5" s="25"/>
      <c r="AG5">
        <f t="shared" si="2"/>
        <v>14.962150181801631</v>
      </c>
      <c r="AI5" s="35">
        <f>PXIL!L5</f>
        <v>0</v>
      </c>
      <c r="AJ5" s="35">
        <f>PXIL!R5</f>
        <v>0</v>
      </c>
      <c r="AK5" s="35">
        <f>RTM_IEX!L5</f>
        <v>10.08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4.999772406572899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0.11614022477126862</v>
      </c>
      <c r="AD6">
        <f t="shared" si="1"/>
        <v>14.773632181801631</v>
      </c>
      <c r="AE6">
        <f>'IDT-1'!D6</f>
        <v>0</v>
      </c>
      <c r="AF6" s="25"/>
      <c r="AG6">
        <f t="shared" si="2"/>
        <v>14.773632181801631</v>
      </c>
      <c r="AI6" s="35">
        <f>PXIL!L6</f>
        <v>0</v>
      </c>
      <c r="AJ6" s="35">
        <f>PXIL!R6</f>
        <v>0</v>
      </c>
      <c r="AK6" s="35">
        <f>RTM_IEX!L6</f>
        <v>9.89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4.999772406572899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0.11536022477126859</v>
      </c>
      <c r="AD7">
        <f t="shared" si="1"/>
        <v>14.674412181801628</v>
      </c>
      <c r="AE7">
        <f>'IDT-1'!D7</f>
        <v>0</v>
      </c>
      <c r="AF7" s="25"/>
      <c r="AG7">
        <f t="shared" si="2"/>
        <v>14.674412181801628</v>
      </c>
      <c r="AI7" s="35">
        <f>PXIL!L7</f>
        <v>0</v>
      </c>
      <c r="AJ7" s="35">
        <f>PXIL!R7</f>
        <v>0</v>
      </c>
      <c r="AK7" s="35">
        <f>RTM_IEX!L7</f>
        <v>9.7899999999999991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4.999772406572899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0.1138782247712686</v>
      </c>
      <c r="AD8">
        <f t="shared" si="1"/>
        <v>14.485894181801632</v>
      </c>
      <c r="AE8">
        <f>'IDT-1'!D8</f>
        <v>0</v>
      </c>
      <c r="AF8" s="25"/>
      <c r="AG8">
        <f t="shared" si="2"/>
        <v>14.485894181801632</v>
      </c>
      <c r="AI8" s="35">
        <f>PXIL!L8</f>
        <v>0</v>
      </c>
      <c r="AJ8" s="35">
        <f>PXIL!R8</f>
        <v>0</v>
      </c>
      <c r="AK8" s="35">
        <f>RTM_IEX!L8</f>
        <v>9.6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0.11388180547196887</v>
      </c>
      <c r="AD9">
        <f t="shared" si="1"/>
        <v>14.486349665293272</v>
      </c>
      <c r="AE9">
        <f>'IDT-1'!D9</f>
        <v>0</v>
      </c>
      <c r="AF9" s="25"/>
      <c r="AG9">
        <f t="shared" si="2"/>
        <v>14.486349665293272</v>
      </c>
      <c r="AI9" s="35">
        <f>PXIL!L9</f>
        <v>0</v>
      </c>
      <c r="AJ9" s="35">
        <f>PXIL!R9</f>
        <v>0</v>
      </c>
      <c r="AK9" s="35">
        <f>RTM_IEX!L9</f>
        <v>9.6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0.11388180547196887</v>
      </c>
      <c r="AD10">
        <f t="shared" si="1"/>
        <v>14.486349665293272</v>
      </c>
      <c r="AE10">
        <f>'IDT-1'!D10</f>
        <v>0</v>
      </c>
      <c r="AF10" s="25"/>
      <c r="AG10">
        <f t="shared" si="2"/>
        <v>14.486349665293272</v>
      </c>
      <c r="AI10" s="35">
        <f>PXIL!L10</f>
        <v>0</v>
      </c>
      <c r="AJ10" s="35">
        <f>PXIL!R10</f>
        <v>0</v>
      </c>
      <c r="AK10" s="35">
        <f>RTM_IEX!L10</f>
        <v>9.6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0.11388180547196887</v>
      </c>
      <c r="AD11">
        <f t="shared" si="1"/>
        <v>14.486349665293272</v>
      </c>
      <c r="AE11">
        <f>'IDT-1'!D11</f>
        <v>0</v>
      </c>
      <c r="AF11" s="25"/>
      <c r="AG11">
        <f t="shared" si="2"/>
        <v>14.486349665293272</v>
      </c>
      <c r="AI11" s="35">
        <f>PXIL!L11</f>
        <v>0</v>
      </c>
      <c r="AJ11" s="35">
        <f>PXIL!R11</f>
        <v>0</v>
      </c>
      <c r="AK11" s="35">
        <f>RTM_IEX!L11</f>
        <v>9.6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0.11388180547196887</v>
      </c>
      <c r="AD12">
        <f t="shared" si="1"/>
        <v>14.486349665293272</v>
      </c>
      <c r="AE12">
        <f>'IDT-1'!D12</f>
        <v>0</v>
      </c>
      <c r="AF12" s="25"/>
      <c r="AG12">
        <f t="shared" si="2"/>
        <v>14.486349665293272</v>
      </c>
      <c r="AI12" s="35">
        <f>PXIL!L12</f>
        <v>0</v>
      </c>
      <c r="AJ12" s="35">
        <f>PXIL!R12</f>
        <v>0</v>
      </c>
      <c r="AK12" s="35">
        <f>RTM_IEX!L12</f>
        <v>9.6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0.11388180547196887</v>
      </c>
      <c r="AD13">
        <f t="shared" si="1"/>
        <v>14.486349665293272</v>
      </c>
      <c r="AE13">
        <f>'IDT-1'!D13</f>
        <v>0</v>
      </c>
      <c r="AF13" s="25"/>
      <c r="AG13">
        <f t="shared" si="2"/>
        <v>14.486349665293272</v>
      </c>
      <c r="AI13" s="35">
        <f>PXIL!L13</f>
        <v>0</v>
      </c>
      <c r="AJ13" s="35">
        <f>PXIL!R13</f>
        <v>0</v>
      </c>
      <c r="AK13" s="35">
        <f>RTM_IEX!L13</f>
        <v>9.6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0.11388180547196887</v>
      </c>
      <c r="AD14">
        <f t="shared" si="1"/>
        <v>14.486349665293272</v>
      </c>
      <c r="AE14">
        <f>'IDT-1'!D14</f>
        <v>0</v>
      </c>
      <c r="AF14" s="25"/>
      <c r="AG14">
        <f t="shared" si="2"/>
        <v>14.486349665293272</v>
      </c>
      <c r="AI14" s="35">
        <f>PXIL!L14</f>
        <v>0</v>
      </c>
      <c r="AJ14" s="35">
        <f>PXIL!R14</f>
        <v>0</v>
      </c>
      <c r="AK14" s="35">
        <f>RTM_IEX!L14</f>
        <v>9.6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0.11388180547196887</v>
      </c>
      <c r="AD15">
        <f t="shared" si="1"/>
        <v>14.486349665293272</v>
      </c>
      <c r="AE15">
        <f>'IDT-1'!D15</f>
        <v>0</v>
      </c>
      <c r="AF15" s="25"/>
      <c r="AG15">
        <f t="shared" si="2"/>
        <v>14.486349665293272</v>
      </c>
      <c r="AI15" s="35">
        <f>PXIL!L15</f>
        <v>0</v>
      </c>
      <c r="AJ15" s="35">
        <f>PXIL!R15</f>
        <v>0</v>
      </c>
      <c r="AK15" s="35">
        <f>RTM_IEX!L15</f>
        <v>9.6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0.11388180547196887</v>
      </c>
      <c r="AD16">
        <f t="shared" si="1"/>
        <v>14.486349665293272</v>
      </c>
      <c r="AE16">
        <f>'IDT-1'!D16</f>
        <v>0</v>
      </c>
      <c r="AF16" s="25"/>
      <c r="AG16">
        <f t="shared" si="2"/>
        <v>14.486349665293272</v>
      </c>
      <c r="AI16" s="35">
        <f>PXIL!L16</f>
        <v>0</v>
      </c>
      <c r="AJ16" s="35">
        <f>PXIL!R16</f>
        <v>0</v>
      </c>
      <c r="AK16" s="35">
        <f>RTM_IEX!L16</f>
        <v>9.6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0.11388180547196887</v>
      </c>
      <c r="AD17">
        <f t="shared" si="1"/>
        <v>14.486349665293272</v>
      </c>
      <c r="AE17">
        <f>'IDT-1'!D17</f>
        <v>0</v>
      </c>
      <c r="AF17" s="25"/>
      <c r="AG17">
        <f t="shared" si="2"/>
        <v>14.486349665293272</v>
      </c>
      <c r="AI17" s="35">
        <f>PXIL!L17</f>
        <v>0</v>
      </c>
      <c r="AJ17" s="35">
        <f>PXIL!R17</f>
        <v>0</v>
      </c>
      <c r="AK17" s="35">
        <f>RTM_IEX!L17</f>
        <v>9.6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0.11388180547196887</v>
      </c>
      <c r="AD18">
        <f t="shared" si="1"/>
        <v>14.486349665293272</v>
      </c>
      <c r="AE18">
        <f>'IDT-1'!D18</f>
        <v>0</v>
      </c>
      <c r="AF18" s="25"/>
      <c r="AG18">
        <f t="shared" si="2"/>
        <v>14.486349665293272</v>
      </c>
      <c r="AI18" s="35">
        <f>PXIL!L18</f>
        <v>0</v>
      </c>
      <c r="AJ18" s="35">
        <f>PXIL!R18</f>
        <v>0</v>
      </c>
      <c r="AK18" s="35">
        <f>RTM_IEX!L18</f>
        <v>9.6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0.11388180547196887</v>
      </c>
      <c r="AD19">
        <f t="shared" si="1"/>
        <v>14.486349665293272</v>
      </c>
      <c r="AE19">
        <f>'IDT-1'!D19</f>
        <v>0</v>
      </c>
      <c r="AF19" s="25"/>
      <c r="AG19">
        <f t="shared" si="2"/>
        <v>14.486349665293272</v>
      </c>
      <c r="AI19" s="35">
        <f>PXIL!L19</f>
        <v>0</v>
      </c>
      <c r="AJ19" s="35">
        <f>PXIL!R19</f>
        <v>0</v>
      </c>
      <c r="AK19" s="35">
        <f>RTM_IEX!L19</f>
        <v>9.6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0.11388180547196887</v>
      </c>
      <c r="AD20">
        <f t="shared" si="1"/>
        <v>14.486349665293272</v>
      </c>
      <c r="AE20">
        <f>'IDT-1'!D20</f>
        <v>0</v>
      </c>
      <c r="AF20" s="25"/>
      <c r="AG20">
        <f t="shared" si="2"/>
        <v>14.486349665293272</v>
      </c>
      <c r="AI20" s="35">
        <f>PXIL!L20</f>
        <v>0</v>
      </c>
      <c r="AJ20" s="35">
        <f>PXIL!R20</f>
        <v>0</v>
      </c>
      <c r="AK20" s="35">
        <f>RTM_IEX!L20</f>
        <v>9.6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0.12136980547196888</v>
      </c>
      <c r="AD21">
        <f t="shared" si="1"/>
        <v>15.438861665293272</v>
      </c>
      <c r="AE21">
        <f>'IDT-1'!D21</f>
        <v>0</v>
      </c>
      <c r="AF21" s="25"/>
      <c r="AG21">
        <f t="shared" si="2"/>
        <v>15.438861665293272</v>
      </c>
      <c r="AI21" s="35">
        <f>PXIL!L21</f>
        <v>0</v>
      </c>
      <c r="AJ21" s="35">
        <f>PXIL!R21</f>
        <v>0</v>
      </c>
      <c r="AK21" s="35">
        <f>RTM_IEX!L21</f>
        <v>10.56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0.12885780547196887</v>
      </c>
      <c r="AD22">
        <f t="shared" si="1"/>
        <v>16.391373665293269</v>
      </c>
      <c r="AE22">
        <f>'IDT-1'!D22</f>
        <v>0</v>
      </c>
      <c r="AF22" s="25"/>
      <c r="AG22">
        <f t="shared" si="2"/>
        <v>16.391373665293269</v>
      </c>
      <c r="AI22" s="35">
        <f>PXIL!L22</f>
        <v>0</v>
      </c>
      <c r="AJ22" s="35">
        <f>PXIL!R22</f>
        <v>0</v>
      </c>
      <c r="AK22" s="35">
        <f>RTM_IEX!L22</f>
        <v>11.52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0.13634580547196889</v>
      </c>
      <c r="AD23">
        <f t="shared" si="1"/>
        <v>17.343885665293271</v>
      </c>
      <c r="AE23">
        <f>'IDT-1'!D23</f>
        <v>0</v>
      </c>
      <c r="AF23" s="25"/>
      <c r="AG23">
        <f t="shared" si="2"/>
        <v>17.343885665293271</v>
      </c>
      <c r="AI23" s="35">
        <f>PXIL!L23</f>
        <v>0</v>
      </c>
      <c r="AJ23" s="35">
        <f>PXIL!R23</f>
        <v>0</v>
      </c>
      <c r="AK23" s="35">
        <f>RTM_IEX!L23</f>
        <v>12.48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0.14383380547196889</v>
      </c>
      <c r="AD24">
        <f t="shared" si="1"/>
        <v>18.296397665293274</v>
      </c>
      <c r="AE24">
        <f>'IDT-1'!D24</f>
        <v>0</v>
      </c>
      <c r="AF24" s="25"/>
      <c r="AG24">
        <f t="shared" si="2"/>
        <v>18.296397665293274</v>
      </c>
      <c r="AI24" s="35">
        <f>PXIL!L24</f>
        <v>0</v>
      </c>
      <c r="AJ24" s="35">
        <f>PXIL!R24</f>
        <v>0</v>
      </c>
      <c r="AK24" s="35">
        <f>RTM_IEX!L24</f>
        <v>13.44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0.15132180547196888</v>
      </c>
      <c r="AD25">
        <f t="shared" si="1"/>
        <v>19.248909665293272</v>
      </c>
      <c r="AE25">
        <f>'IDT-1'!D25</f>
        <v>0</v>
      </c>
      <c r="AF25" s="25"/>
      <c r="AG25">
        <f t="shared" si="2"/>
        <v>19.248909665293272</v>
      </c>
      <c r="AI25" s="35">
        <f>PXIL!L25</f>
        <v>0</v>
      </c>
      <c r="AJ25" s="35">
        <f>PXIL!R25</f>
        <v>0</v>
      </c>
      <c r="AK25" s="35">
        <f>RTM_IEX!L25</f>
        <v>14.4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0.16629780547196887</v>
      </c>
      <c r="AD26">
        <f t="shared" si="1"/>
        <v>21.153933665293273</v>
      </c>
      <c r="AE26">
        <f>'IDT-1'!D26</f>
        <v>0</v>
      </c>
      <c r="AF26" s="25"/>
      <c r="AG26">
        <f t="shared" si="2"/>
        <v>21.153933665293273</v>
      </c>
      <c r="AI26" s="35">
        <f>PXIL!L26</f>
        <v>0</v>
      </c>
      <c r="AJ26" s="35">
        <f>PXIL!R26</f>
        <v>0</v>
      </c>
      <c r="AK26" s="35">
        <f>RTM_IEX!L26</f>
        <v>16.32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0.18127380547196886</v>
      </c>
      <c r="AD27">
        <f t="shared" si="1"/>
        <v>23.058957665293271</v>
      </c>
      <c r="AE27">
        <f>'IDT-1'!D27</f>
        <v>0</v>
      </c>
      <c r="AF27" s="25"/>
      <c r="AG27">
        <f t="shared" si="2"/>
        <v>23.058957665293271</v>
      </c>
      <c r="AI27" s="35">
        <f>PXIL!L27</f>
        <v>0</v>
      </c>
      <c r="AJ27" s="35">
        <f>PXIL!R27</f>
        <v>0</v>
      </c>
      <c r="AK27" s="35">
        <f>RTM_IEX!L27</f>
        <v>18.239999999999998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4.999772406572899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0.18875822477126858</v>
      </c>
      <c r="AD28">
        <f t="shared" si="1"/>
        <v>24.011014181801627</v>
      </c>
      <c r="AE28">
        <f>'IDT-1'!D28</f>
        <v>0</v>
      </c>
      <c r="AF28" s="25"/>
      <c r="AG28">
        <f t="shared" si="2"/>
        <v>24.011014181801627</v>
      </c>
      <c r="AI28" s="35">
        <f>PXIL!L28</f>
        <v>0</v>
      </c>
      <c r="AJ28" s="35">
        <f>PXIL!R28</f>
        <v>0</v>
      </c>
      <c r="AK28" s="35">
        <f>RTM_IEX!L28</f>
        <v>19.2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4.9997670083876979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0.20373418266542404</v>
      </c>
      <c r="AD29">
        <f t="shared" si="1"/>
        <v>25.916032825722272</v>
      </c>
      <c r="AE29">
        <f>'IDT-1'!D29</f>
        <v>0</v>
      </c>
      <c r="AF29" s="25"/>
      <c r="AG29">
        <f t="shared" si="2"/>
        <v>25.916032825722272</v>
      </c>
      <c r="AI29" s="35">
        <f>PXIL!L29</f>
        <v>0</v>
      </c>
      <c r="AJ29" s="35">
        <f>PXIL!R29</f>
        <v>0</v>
      </c>
      <c r="AK29" s="35">
        <f>RTM_IEX!L29</f>
        <v>21.12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4.9997670083876979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0.21122218266542403</v>
      </c>
      <c r="AD30">
        <f t="shared" si="1"/>
        <v>26.868544825722275</v>
      </c>
      <c r="AE30">
        <f>'IDT-1'!D30</f>
        <v>0</v>
      </c>
      <c r="AF30" s="25"/>
      <c r="AG30">
        <f t="shared" si="2"/>
        <v>26.868544825722275</v>
      </c>
      <c r="AI30" s="35">
        <f>PXIL!L30</f>
        <v>0</v>
      </c>
      <c r="AJ30" s="35">
        <f>PXIL!R30</f>
        <v>0</v>
      </c>
      <c r="AK30" s="35">
        <f>RTM_IEX!L30</f>
        <v>22.08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0.21871199999999999</v>
      </c>
      <c r="AD31">
        <f t="shared" si="1"/>
        <v>27.821287999999999</v>
      </c>
      <c r="AE31">
        <f>'IDT-1'!D31</f>
        <v>0</v>
      </c>
      <c r="AF31" s="25"/>
      <c r="AG31">
        <f t="shared" si="2"/>
        <v>27.821287999999999</v>
      </c>
      <c r="AI31" s="35">
        <f>PXIL!L31</f>
        <v>0</v>
      </c>
      <c r="AJ31" s="35">
        <f>PXIL!R31</f>
        <v>0</v>
      </c>
      <c r="AK31" s="35">
        <f>RTM_IEX!L31</f>
        <v>23.04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0.22619999999999998</v>
      </c>
      <c r="AD32">
        <f t="shared" si="1"/>
        <v>28.773800000000001</v>
      </c>
      <c r="AE32">
        <f>'IDT-1'!D32</f>
        <v>0</v>
      </c>
      <c r="AF32" s="25"/>
      <c r="AG32">
        <f t="shared" si="2"/>
        <v>28.773800000000001</v>
      </c>
      <c r="AI32" s="35">
        <f>PXIL!L32</f>
        <v>0</v>
      </c>
      <c r="AJ32" s="35">
        <f>PXIL!R32</f>
        <v>0</v>
      </c>
      <c r="AK32" s="35">
        <f>RTM_IEX!L32</f>
        <v>24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0.22619999999999998</v>
      </c>
      <c r="AD33">
        <f t="shared" si="1"/>
        <v>28.773800000000001</v>
      </c>
      <c r="AE33">
        <f>'IDT-1'!D33</f>
        <v>0</v>
      </c>
      <c r="AF33" s="25"/>
      <c r="AG33">
        <f t="shared" si="2"/>
        <v>28.773800000000001</v>
      </c>
      <c r="AI33" s="35">
        <f>PXIL!L33</f>
        <v>0</v>
      </c>
      <c r="AJ33" s="35">
        <f>PXIL!R33</f>
        <v>0</v>
      </c>
      <c r="AK33" s="35">
        <f>RTM_IEX!L33</f>
        <v>24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0.22619999999999998</v>
      </c>
      <c r="AD34">
        <f t="shared" si="1"/>
        <v>28.773800000000001</v>
      </c>
      <c r="AE34">
        <f>'IDT-1'!D34</f>
        <v>0</v>
      </c>
      <c r="AF34" s="25"/>
      <c r="AG34">
        <f t="shared" si="2"/>
        <v>28.773800000000001</v>
      </c>
      <c r="AI34" s="35">
        <f>PXIL!L34</f>
        <v>0</v>
      </c>
      <c r="AJ34" s="35">
        <f>PXIL!R34</f>
        <v>0</v>
      </c>
      <c r="AK34" s="35">
        <f>RTM_IEX!L34</f>
        <v>24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0.23360999999999998</v>
      </c>
      <c r="AD35">
        <f t="shared" si="1"/>
        <v>29.716390000000001</v>
      </c>
      <c r="AE35">
        <f>'IDT-1'!D35</f>
        <v>0</v>
      </c>
      <c r="AF35" s="25"/>
      <c r="AG35">
        <f t="shared" si="2"/>
        <v>29.716390000000001</v>
      </c>
      <c r="AI35" s="35">
        <f>PXIL!L35</f>
        <v>0</v>
      </c>
      <c r="AJ35" s="35">
        <f>PXIL!R35</f>
        <v>0</v>
      </c>
      <c r="AK35" s="35">
        <f>RTM_IEX!L35</f>
        <v>24.95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0.23360999999999998</v>
      </c>
      <c r="AD36">
        <f t="shared" si="1"/>
        <v>29.716390000000001</v>
      </c>
      <c r="AE36">
        <f>'IDT-1'!D36</f>
        <v>0</v>
      </c>
      <c r="AF36" s="25"/>
      <c r="AG36">
        <f t="shared" si="2"/>
        <v>29.716390000000001</v>
      </c>
      <c r="AI36" s="35">
        <f>PXIL!L36</f>
        <v>0</v>
      </c>
      <c r="AJ36" s="35">
        <f>PXIL!R36</f>
        <v>0</v>
      </c>
      <c r="AK36" s="35">
        <f>RTM_IEX!L36</f>
        <v>24.95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0.22620180547196886</v>
      </c>
      <c r="AD37">
        <f t="shared" si="1"/>
        <v>28.774029665293273</v>
      </c>
      <c r="AE37">
        <f>'IDT-1'!D37</f>
        <v>0</v>
      </c>
      <c r="AF37" s="25"/>
      <c r="AG37">
        <f t="shared" si="2"/>
        <v>28.774029665293273</v>
      </c>
      <c r="AI37" s="35">
        <f>PXIL!L37</f>
        <v>0</v>
      </c>
      <c r="AJ37" s="35">
        <f>PXIL!R37</f>
        <v>0</v>
      </c>
      <c r="AK37" s="35">
        <f>RTM_IEX!L37</f>
        <v>24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0.21871380547196886</v>
      </c>
      <c r="AD38">
        <f t="shared" si="1"/>
        <v>27.821517665293275</v>
      </c>
      <c r="AE38">
        <f>'IDT-1'!D38</f>
        <v>0</v>
      </c>
      <c r="AF38" s="25"/>
      <c r="AG38">
        <f t="shared" si="2"/>
        <v>27.821517665293275</v>
      </c>
      <c r="AI38" s="35">
        <f>PXIL!L38</f>
        <v>0</v>
      </c>
      <c r="AJ38" s="35">
        <f>PXIL!R38</f>
        <v>0</v>
      </c>
      <c r="AK38" s="35">
        <f>RTM_IEX!L38</f>
        <v>23.04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0.21863580547196887</v>
      </c>
      <c r="AD39">
        <f t="shared" si="1"/>
        <v>27.811595665293275</v>
      </c>
      <c r="AE39">
        <f>'IDT-1'!D39</f>
        <v>0</v>
      </c>
      <c r="AF39" s="25"/>
      <c r="AG39">
        <f t="shared" si="2"/>
        <v>27.811595665293275</v>
      </c>
      <c r="AI39" s="35">
        <f>PXIL!L39</f>
        <v>0</v>
      </c>
      <c r="AJ39" s="35">
        <f>PXIL!R39</f>
        <v>0</v>
      </c>
      <c r="AK39" s="35">
        <f>RTM_IEX!L39</f>
        <v>23.03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0.21114780547196887</v>
      </c>
      <c r="AD40">
        <f t="shared" si="1"/>
        <v>26.859083665293273</v>
      </c>
      <c r="AE40">
        <f>'IDT-1'!D40</f>
        <v>0</v>
      </c>
      <c r="AF40" s="25"/>
      <c r="AG40">
        <f t="shared" si="2"/>
        <v>26.859083665293273</v>
      </c>
      <c r="AI40" s="35">
        <f>PXIL!L40</f>
        <v>0</v>
      </c>
      <c r="AJ40" s="35">
        <f>PXIL!R40</f>
        <v>0</v>
      </c>
      <c r="AK40" s="35">
        <f>RTM_IEX!L40</f>
        <v>22.07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0.20818380547196888</v>
      </c>
      <c r="AD41">
        <f t="shared" si="1"/>
        <v>26.482047665293273</v>
      </c>
      <c r="AE41">
        <f>'IDT-1'!D41</f>
        <v>0</v>
      </c>
      <c r="AF41" s="25"/>
      <c r="AG41">
        <f t="shared" si="2"/>
        <v>26.482047665293273</v>
      </c>
      <c r="AI41" s="35">
        <f>PXIL!L41</f>
        <v>0</v>
      </c>
      <c r="AJ41" s="35">
        <f>PXIL!R41</f>
        <v>0</v>
      </c>
      <c r="AK41" s="35">
        <f>RTM_IEX!L41</f>
        <v>21.69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0.20365980547196888</v>
      </c>
      <c r="AD42">
        <f t="shared" si="1"/>
        <v>25.906571665293274</v>
      </c>
      <c r="AE42">
        <f>'IDT-1'!D42</f>
        <v>0</v>
      </c>
      <c r="AF42" s="25"/>
      <c r="AG42">
        <f t="shared" si="2"/>
        <v>25.906571665293274</v>
      </c>
      <c r="AI42" s="35">
        <f>PXIL!L42</f>
        <v>0</v>
      </c>
      <c r="AJ42" s="35">
        <f>PXIL!R42</f>
        <v>0</v>
      </c>
      <c r="AK42" s="35">
        <f>RTM_IEX!L42</f>
        <v>21.11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0.20147580547196886</v>
      </c>
      <c r="AD43">
        <f t="shared" si="1"/>
        <v>25.628755665293273</v>
      </c>
      <c r="AE43">
        <f>'IDT-1'!D43</f>
        <v>0</v>
      </c>
      <c r="AF43" s="25"/>
      <c r="AG43">
        <f t="shared" si="2"/>
        <v>25.628755665293273</v>
      </c>
      <c r="AI43" s="35">
        <f>PXIL!L43</f>
        <v>0</v>
      </c>
      <c r="AJ43" s="35">
        <f>PXIL!R43</f>
        <v>0</v>
      </c>
      <c r="AK43" s="35">
        <f>RTM_IEX!L43</f>
        <v>20.83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0.19624980547196888</v>
      </c>
      <c r="AD44">
        <f t="shared" si="1"/>
        <v>24.963981665293272</v>
      </c>
      <c r="AE44">
        <f>'IDT-1'!D44</f>
        <v>0</v>
      </c>
      <c r="AF44" s="25"/>
      <c r="AG44">
        <f t="shared" si="2"/>
        <v>24.963981665293272</v>
      </c>
      <c r="AI44" s="35">
        <f>PXIL!L44</f>
        <v>0</v>
      </c>
      <c r="AJ44" s="35">
        <f>PXIL!R44</f>
        <v>0</v>
      </c>
      <c r="AK44" s="35">
        <f>RTM_IEX!L44</f>
        <v>20.16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0.19320780547196886</v>
      </c>
      <c r="AD45">
        <f t="shared" si="1"/>
        <v>24.577023665293272</v>
      </c>
      <c r="AE45">
        <f>'IDT-1'!D45</f>
        <v>0</v>
      </c>
      <c r="AF45" s="25"/>
      <c r="AG45">
        <f t="shared" si="2"/>
        <v>24.577023665293272</v>
      </c>
      <c r="AI45" s="35">
        <f>PXIL!L45</f>
        <v>0</v>
      </c>
      <c r="AJ45" s="35">
        <f>PXIL!R45</f>
        <v>0</v>
      </c>
      <c r="AK45" s="35">
        <f>RTM_IEX!L45</f>
        <v>19.77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0.18876180547196886</v>
      </c>
      <c r="AD46">
        <f t="shared" si="1"/>
        <v>24.011469665293269</v>
      </c>
      <c r="AE46">
        <f>'IDT-1'!D46</f>
        <v>0</v>
      </c>
      <c r="AF46" s="25"/>
      <c r="AG46">
        <f t="shared" si="2"/>
        <v>24.011469665293269</v>
      </c>
      <c r="AI46" s="35">
        <f>PXIL!L46</f>
        <v>0</v>
      </c>
      <c r="AJ46" s="35">
        <f>PXIL!R46</f>
        <v>0</v>
      </c>
      <c r="AK46" s="35">
        <f>RTM_IEX!L46</f>
        <v>19.2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0.18876180547196886</v>
      </c>
      <c r="AD47">
        <f t="shared" si="1"/>
        <v>24.011469665293269</v>
      </c>
      <c r="AE47">
        <f>'IDT-1'!D47</f>
        <v>0</v>
      </c>
      <c r="AF47" s="25"/>
      <c r="AG47">
        <f t="shared" si="2"/>
        <v>24.011469665293269</v>
      </c>
      <c r="AI47" s="35">
        <f>PXIL!L47</f>
        <v>0</v>
      </c>
      <c r="AJ47" s="35">
        <f>PXIL!R47</f>
        <v>0</v>
      </c>
      <c r="AK47" s="35">
        <f>RTM_IEX!L47</f>
        <v>19.2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0.18876180547196886</v>
      </c>
      <c r="AD48">
        <f t="shared" si="1"/>
        <v>24.011469665293269</v>
      </c>
      <c r="AE48">
        <f>'IDT-1'!D48</f>
        <v>0</v>
      </c>
      <c r="AF48" s="25"/>
      <c r="AG48">
        <f t="shared" si="2"/>
        <v>24.011469665293269</v>
      </c>
      <c r="AI48" s="35">
        <f>PXIL!L48</f>
        <v>0</v>
      </c>
      <c r="AJ48" s="35">
        <f>PXIL!R48</f>
        <v>0</v>
      </c>
      <c r="AK48" s="35">
        <f>RTM_IEX!L48</f>
        <v>19.2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0.18876180547196886</v>
      </c>
      <c r="AD49">
        <f t="shared" si="1"/>
        <v>24.011469665293269</v>
      </c>
      <c r="AE49">
        <f>'IDT-1'!D49</f>
        <v>0</v>
      </c>
      <c r="AF49" s="25"/>
      <c r="AG49">
        <f t="shared" si="2"/>
        <v>24.011469665293269</v>
      </c>
      <c r="AI49" s="35">
        <f>PXIL!L49</f>
        <v>0</v>
      </c>
      <c r="AJ49" s="35">
        <f>PXIL!R49</f>
        <v>0</v>
      </c>
      <c r="AK49" s="35">
        <f>RTM_IEX!L49</f>
        <v>19.2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0.18720180547196888</v>
      </c>
      <c r="AD50">
        <f t="shared" si="1"/>
        <v>23.813029665293275</v>
      </c>
      <c r="AE50">
        <f>'IDT-1'!D50</f>
        <v>0</v>
      </c>
      <c r="AF50" s="25"/>
      <c r="AG50">
        <f t="shared" si="2"/>
        <v>23.813029665293275</v>
      </c>
      <c r="AI50" s="35">
        <f>PXIL!L50</f>
        <v>0</v>
      </c>
      <c r="AJ50" s="35">
        <f>PXIL!R50</f>
        <v>0</v>
      </c>
      <c r="AK50" s="35">
        <f>RTM_IEX!L50</f>
        <v>19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0.18571980547196887</v>
      </c>
      <c r="AD51">
        <f t="shared" si="1"/>
        <v>23.624511665293269</v>
      </c>
      <c r="AE51">
        <f>'IDT-1'!D51</f>
        <v>0</v>
      </c>
      <c r="AF51" s="25"/>
      <c r="AG51">
        <f t="shared" si="2"/>
        <v>23.624511665293269</v>
      </c>
      <c r="AI51" s="35">
        <f>PXIL!L51</f>
        <v>0</v>
      </c>
      <c r="AJ51" s="35">
        <f>PXIL!R51</f>
        <v>0</v>
      </c>
      <c r="AK51" s="35">
        <f>RTM_IEX!L51</f>
        <v>18.809999999999999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0.15132180547196888</v>
      </c>
      <c r="AD52">
        <f t="shared" si="1"/>
        <v>19.248909665293272</v>
      </c>
      <c r="AE52">
        <f>'IDT-1'!D52</f>
        <v>0</v>
      </c>
      <c r="AF52" s="25"/>
      <c r="AG52">
        <f t="shared" si="2"/>
        <v>19.248909665293272</v>
      </c>
      <c r="AI52" s="35">
        <f>PXIL!L52</f>
        <v>0</v>
      </c>
      <c r="AJ52" s="35">
        <f>PXIL!R52</f>
        <v>0</v>
      </c>
      <c r="AK52" s="35">
        <f>RTM_IEX!L52</f>
        <v>14.4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0.15132180547196888</v>
      </c>
      <c r="AD53">
        <f t="shared" si="1"/>
        <v>19.248909665293272</v>
      </c>
      <c r="AE53">
        <f>'IDT-1'!D53</f>
        <v>0</v>
      </c>
      <c r="AF53" s="25"/>
      <c r="AG53">
        <f t="shared" si="2"/>
        <v>19.248909665293272</v>
      </c>
      <c r="AI53" s="35">
        <f>PXIL!L53</f>
        <v>0</v>
      </c>
      <c r="AJ53" s="35">
        <f>PXIL!R53</f>
        <v>0</v>
      </c>
      <c r="AK53" s="35">
        <f>RTM_IEX!L53</f>
        <v>14.4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0.15132180547196888</v>
      </c>
      <c r="AD54">
        <f t="shared" si="1"/>
        <v>19.248909665293272</v>
      </c>
      <c r="AE54">
        <f>'IDT-1'!D54</f>
        <v>0</v>
      </c>
      <c r="AF54" s="25"/>
      <c r="AG54">
        <f t="shared" si="2"/>
        <v>19.248909665293272</v>
      </c>
      <c r="AI54" s="35">
        <f>PXIL!L54</f>
        <v>0</v>
      </c>
      <c r="AJ54" s="35">
        <f>PXIL!R54</f>
        <v>0</v>
      </c>
      <c r="AK54" s="35">
        <f>RTM_IEX!L54</f>
        <v>14.4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0.16325580547196888</v>
      </c>
      <c r="AD55">
        <f t="shared" si="1"/>
        <v>20.766975665293273</v>
      </c>
      <c r="AE55">
        <f>'IDT-1'!D55</f>
        <v>0</v>
      </c>
      <c r="AF55" s="25"/>
      <c r="AG55">
        <f t="shared" si="2"/>
        <v>20.766975665293273</v>
      </c>
      <c r="AI55" s="35">
        <f>PXIL!L55</f>
        <v>0</v>
      </c>
      <c r="AJ55" s="35">
        <f>PXIL!R55</f>
        <v>0</v>
      </c>
      <c r="AK55" s="35">
        <f>RTM_IEX!L55</f>
        <v>15.93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0.15880980547196888</v>
      </c>
      <c r="AD56">
        <f t="shared" si="1"/>
        <v>20.201421665293275</v>
      </c>
      <c r="AE56">
        <f>'IDT-1'!D56</f>
        <v>0</v>
      </c>
      <c r="AF56" s="25"/>
      <c r="AG56">
        <f t="shared" si="2"/>
        <v>20.201421665293275</v>
      </c>
      <c r="AI56" s="35">
        <f>PXIL!L56</f>
        <v>0</v>
      </c>
      <c r="AJ56" s="35">
        <f>PXIL!R56</f>
        <v>0</v>
      </c>
      <c r="AK56" s="35">
        <f>RTM_IEX!L56</f>
        <v>15.36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0.15132180547196888</v>
      </c>
      <c r="AD57">
        <f t="shared" si="1"/>
        <v>19.248909665293272</v>
      </c>
      <c r="AE57">
        <f>'IDT-1'!D57</f>
        <v>0</v>
      </c>
      <c r="AF57" s="25"/>
      <c r="AG57">
        <f t="shared" si="2"/>
        <v>19.248909665293272</v>
      </c>
      <c r="AI57" s="35">
        <f>PXIL!L57</f>
        <v>0</v>
      </c>
      <c r="AJ57" s="35">
        <f>PXIL!R57</f>
        <v>0</v>
      </c>
      <c r="AK57" s="35">
        <f>RTM_IEX!L57</f>
        <v>14.4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0.14679780547196888</v>
      </c>
      <c r="AD58">
        <f t="shared" si="1"/>
        <v>18.673433665293274</v>
      </c>
      <c r="AE58">
        <f>'IDT-1'!D58</f>
        <v>0</v>
      </c>
      <c r="AF58" s="25"/>
      <c r="AG58">
        <f t="shared" si="2"/>
        <v>18.673433665293274</v>
      </c>
      <c r="AI58" s="35">
        <f>PXIL!L58</f>
        <v>0</v>
      </c>
      <c r="AJ58" s="35">
        <f>PXIL!R58</f>
        <v>0</v>
      </c>
      <c r="AK58" s="35">
        <f>RTM_IEX!L58</f>
        <v>13.82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0.14157180547196888</v>
      </c>
      <c r="AD59">
        <f t="shared" si="1"/>
        <v>18.008659665293273</v>
      </c>
      <c r="AE59">
        <f>'IDT-1'!D59</f>
        <v>0</v>
      </c>
      <c r="AF59" s="25"/>
      <c r="AG59">
        <f t="shared" si="2"/>
        <v>18.008659665293273</v>
      </c>
      <c r="AI59" s="35">
        <f>PXIL!L59</f>
        <v>0</v>
      </c>
      <c r="AJ59" s="35">
        <f>PXIL!R59</f>
        <v>0</v>
      </c>
      <c r="AK59" s="35">
        <f>RTM_IEX!L59</f>
        <v>13.15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0.14008980547196886</v>
      </c>
      <c r="AD60">
        <f t="shared" si="1"/>
        <v>17.820141665293274</v>
      </c>
      <c r="AE60">
        <f>'IDT-1'!D60</f>
        <v>0</v>
      </c>
      <c r="AF60" s="25"/>
      <c r="AG60">
        <f t="shared" si="2"/>
        <v>17.820141665293274</v>
      </c>
      <c r="AI60" s="35">
        <f>PXIL!L60</f>
        <v>0</v>
      </c>
      <c r="AJ60" s="35">
        <f>PXIL!R60</f>
        <v>0</v>
      </c>
      <c r="AK60" s="35">
        <f>RTM_IEX!L60</f>
        <v>12.96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0.13930980547196886</v>
      </c>
      <c r="AD61">
        <f t="shared" si="1"/>
        <v>17.720921665293275</v>
      </c>
      <c r="AE61">
        <f>'IDT-1'!D61</f>
        <v>0</v>
      </c>
      <c r="AF61" s="25"/>
      <c r="AG61">
        <f t="shared" si="2"/>
        <v>17.720921665293275</v>
      </c>
      <c r="AI61" s="35">
        <f>PXIL!L61</f>
        <v>0</v>
      </c>
      <c r="AJ61" s="35">
        <f>PXIL!R61</f>
        <v>0</v>
      </c>
      <c r="AK61" s="35">
        <f>RTM_IEX!L61</f>
        <v>12.86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0.12659580547196889</v>
      </c>
      <c r="AD62">
        <f t="shared" si="1"/>
        <v>16.103635665293272</v>
      </c>
      <c r="AE62">
        <f>'IDT-1'!D62</f>
        <v>0</v>
      </c>
      <c r="AF62" s="25"/>
      <c r="AG62">
        <f t="shared" si="2"/>
        <v>16.103635665293272</v>
      </c>
      <c r="AI62" s="35">
        <f>PXIL!L62</f>
        <v>0</v>
      </c>
      <c r="AJ62" s="35">
        <f>PXIL!R62</f>
        <v>0</v>
      </c>
      <c r="AK62" s="35">
        <f>RTM_IEX!L62</f>
        <v>11.23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0.12511380547196888</v>
      </c>
      <c r="AD63">
        <f t="shared" si="1"/>
        <v>15.915117665293273</v>
      </c>
      <c r="AE63">
        <f>'IDT-1'!D63</f>
        <v>0</v>
      </c>
      <c r="AF63" s="25"/>
      <c r="AG63">
        <f t="shared" si="2"/>
        <v>15.915117665293273</v>
      </c>
      <c r="AI63" s="35">
        <f>PXIL!L63</f>
        <v>0</v>
      </c>
      <c r="AJ63" s="35">
        <f>PXIL!R63</f>
        <v>0</v>
      </c>
      <c r="AK63" s="35">
        <f>RTM_IEX!L63</f>
        <v>11.04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0.13408380547196885</v>
      </c>
      <c r="AD64">
        <f t="shared" si="1"/>
        <v>17.05614766529327</v>
      </c>
      <c r="AE64">
        <f>'IDT-1'!D64</f>
        <v>0</v>
      </c>
      <c r="AF64" s="25"/>
      <c r="AG64">
        <f t="shared" si="2"/>
        <v>17.05614766529327</v>
      </c>
      <c r="AI64" s="35">
        <f>PXIL!L64</f>
        <v>0</v>
      </c>
      <c r="AJ64" s="35">
        <f>PXIL!R64</f>
        <v>0</v>
      </c>
      <c r="AK64" s="35">
        <f>RTM_IEX!L64</f>
        <v>12.19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0.13408380547196885</v>
      </c>
      <c r="AD65">
        <f t="shared" si="1"/>
        <v>17.05614766529327</v>
      </c>
      <c r="AE65">
        <f>'IDT-1'!D65</f>
        <v>0</v>
      </c>
      <c r="AF65" s="25"/>
      <c r="AG65">
        <f t="shared" si="2"/>
        <v>17.05614766529327</v>
      </c>
      <c r="AI65" s="35">
        <f>PXIL!L65</f>
        <v>0</v>
      </c>
      <c r="AJ65" s="35">
        <f>PXIL!R65</f>
        <v>0</v>
      </c>
      <c r="AK65" s="35">
        <f>RTM_IEX!L65</f>
        <v>12.19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0.13860780547196888</v>
      </c>
      <c r="AD66">
        <f t="shared" si="1"/>
        <v>17.631623665293269</v>
      </c>
      <c r="AE66">
        <f>'IDT-1'!D66</f>
        <v>0</v>
      </c>
      <c r="AF66" s="25"/>
      <c r="AG66">
        <f t="shared" si="2"/>
        <v>17.631623665293269</v>
      </c>
      <c r="AI66" s="35">
        <f>PXIL!L66</f>
        <v>0</v>
      </c>
      <c r="AJ66" s="35">
        <f>PXIL!R66</f>
        <v>0</v>
      </c>
      <c r="AK66" s="35">
        <f>RTM_IEX!L66</f>
        <v>12.77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0.14157180547196888</v>
      </c>
      <c r="AD67">
        <f t="shared" si="1"/>
        <v>18.008659665293273</v>
      </c>
      <c r="AE67">
        <f>'IDT-1'!D67</f>
        <v>0</v>
      </c>
      <c r="AF67" s="25"/>
      <c r="AG67">
        <f t="shared" si="2"/>
        <v>18.008659665293273</v>
      </c>
      <c r="AI67" s="35">
        <f>PXIL!L67</f>
        <v>0</v>
      </c>
      <c r="AJ67" s="35">
        <f>PXIL!R67</f>
        <v>0</v>
      </c>
      <c r="AK67" s="35">
        <f>RTM_IEX!L67</f>
        <v>13.15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0.14157180547196888</v>
      </c>
      <c r="AD68">
        <f t="shared" ref="AD68:AD98" si="4">SUM(B68:AB68,AI68:AV68)-AC68</f>
        <v>18.008659665293273</v>
      </c>
      <c r="AE68">
        <f>'IDT-1'!D68</f>
        <v>0</v>
      </c>
      <c r="AF68" s="25"/>
      <c r="AG68">
        <f t="shared" ref="AG68:AG98" si="5">SUM(AD68:AF68)</f>
        <v>18.008659665293273</v>
      </c>
      <c r="AI68" s="35">
        <f>PXIL!L68</f>
        <v>0</v>
      </c>
      <c r="AJ68" s="35">
        <f>PXIL!R68</f>
        <v>0</v>
      </c>
      <c r="AK68" s="35">
        <f>RTM_IEX!L68</f>
        <v>13.15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0.15132180547196888</v>
      </c>
      <c r="AD69">
        <f t="shared" si="4"/>
        <v>19.248909665293272</v>
      </c>
      <c r="AE69">
        <f>'IDT-1'!D69</f>
        <v>0</v>
      </c>
      <c r="AF69" s="25"/>
      <c r="AG69">
        <f t="shared" si="5"/>
        <v>19.248909665293272</v>
      </c>
      <c r="AI69" s="35">
        <f>PXIL!L69</f>
        <v>0</v>
      </c>
      <c r="AJ69" s="35">
        <f>PXIL!R69</f>
        <v>0</v>
      </c>
      <c r="AK69" s="35">
        <f>RTM_IEX!L69</f>
        <v>14.4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0.15880980547196888</v>
      </c>
      <c r="AD70">
        <f t="shared" si="4"/>
        <v>20.201421665293275</v>
      </c>
      <c r="AE70">
        <f>'IDT-1'!D70</f>
        <v>0</v>
      </c>
      <c r="AF70" s="25"/>
      <c r="AG70">
        <f t="shared" si="5"/>
        <v>20.201421665293275</v>
      </c>
      <c r="AI70" s="35">
        <f>PXIL!L70</f>
        <v>0</v>
      </c>
      <c r="AJ70" s="35">
        <f>PXIL!R70</f>
        <v>0</v>
      </c>
      <c r="AK70" s="35">
        <f>RTM_IEX!L70</f>
        <v>15.36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0.15880980547196888</v>
      </c>
      <c r="AD71">
        <f t="shared" si="4"/>
        <v>20.201421665293275</v>
      </c>
      <c r="AE71">
        <f>'IDT-1'!D71</f>
        <v>0</v>
      </c>
      <c r="AF71" s="25"/>
      <c r="AG71">
        <f t="shared" si="5"/>
        <v>20.201421665293275</v>
      </c>
      <c r="AI71" s="35">
        <f>PXIL!L71</f>
        <v>0</v>
      </c>
      <c r="AJ71" s="35">
        <f>PXIL!R71</f>
        <v>0</v>
      </c>
      <c r="AK71" s="35">
        <f>RTM_IEX!L71</f>
        <v>15.36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0.16255380547196888</v>
      </c>
      <c r="AD72">
        <f t="shared" si="4"/>
        <v>20.67767766529327</v>
      </c>
      <c r="AE72">
        <f>'IDT-1'!D72</f>
        <v>0</v>
      </c>
      <c r="AF72" s="25"/>
      <c r="AG72">
        <f t="shared" si="5"/>
        <v>20.67767766529327</v>
      </c>
      <c r="AI72" s="35">
        <f>PXIL!L72</f>
        <v>0</v>
      </c>
      <c r="AJ72" s="35">
        <f>PXIL!R72</f>
        <v>0</v>
      </c>
      <c r="AK72" s="35">
        <f>RTM_IEX!L72</f>
        <v>15.84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0.16255380547196888</v>
      </c>
      <c r="AD73">
        <f t="shared" si="4"/>
        <v>20.67767766529327</v>
      </c>
      <c r="AE73">
        <f>'IDT-1'!D73</f>
        <v>0</v>
      </c>
      <c r="AF73" s="25"/>
      <c r="AG73">
        <f t="shared" si="5"/>
        <v>20.67767766529327</v>
      </c>
      <c r="AI73" s="35">
        <f>PXIL!L73</f>
        <v>0</v>
      </c>
      <c r="AJ73" s="35">
        <f>PXIL!R73</f>
        <v>0</v>
      </c>
      <c r="AK73" s="35">
        <f>RTM_IEX!L73</f>
        <v>15.84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0.16255380547196888</v>
      </c>
      <c r="AD74">
        <f t="shared" si="4"/>
        <v>20.67767766529327</v>
      </c>
      <c r="AE74">
        <f>'IDT-1'!D74</f>
        <v>0</v>
      </c>
      <c r="AF74" s="25"/>
      <c r="AG74">
        <f t="shared" si="5"/>
        <v>20.67767766529327</v>
      </c>
      <c r="AI74" s="35">
        <f>PXIL!L74</f>
        <v>0</v>
      </c>
      <c r="AJ74" s="35">
        <f>PXIL!R74</f>
        <v>0</v>
      </c>
      <c r="AK74" s="35">
        <f>RTM_IEX!L74</f>
        <v>15.84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0.166296</v>
      </c>
      <c r="AD75">
        <f t="shared" si="4"/>
        <v>21.153704000000001</v>
      </c>
      <c r="AE75">
        <f>'IDT-1'!D75</f>
        <v>0</v>
      </c>
      <c r="AF75" s="25"/>
      <c r="AG75">
        <f t="shared" si="5"/>
        <v>21.153704000000001</v>
      </c>
      <c r="AI75" s="35">
        <f>PXIL!L75</f>
        <v>0</v>
      </c>
      <c r="AJ75" s="35">
        <f>PXIL!R75</f>
        <v>0</v>
      </c>
      <c r="AK75" s="35">
        <f>RTM_IEX!L75</f>
        <v>16.32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4.9997670083876979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0.16629418266542403</v>
      </c>
      <c r="AD76">
        <f t="shared" si="4"/>
        <v>21.153472825722275</v>
      </c>
      <c r="AE76">
        <f>'IDT-1'!D76</f>
        <v>0</v>
      </c>
      <c r="AF76" s="25"/>
      <c r="AG76">
        <f t="shared" si="5"/>
        <v>21.153472825722275</v>
      </c>
      <c r="AI76" s="35">
        <f>PXIL!L76</f>
        <v>0</v>
      </c>
      <c r="AJ76" s="35">
        <f>PXIL!R76</f>
        <v>0</v>
      </c>
      <c r="AK76" s="35">
        <f>RTM_IEX!L76</f>
        <v>16.32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0.15623399999999998</v>
      </c>
      <c r="AD77">
        <f t="shared" si="4"/>
        <v>19.873766</v>
      </c>
      <c r="AE77">
        <f>'IDT-1'!D77</f>
        <v>0</v>
      </c>
      <c r="AF77" s="25"/>
      <c r="AG77">
        <f t="shared" si="5"/>
        <v>19.873766</v>
      </c>
      <c r="AI77" s="35">
        <f>PXIL!L77</f>
        <v>0</v>
      </c>
      <c r="AJ77" s="35">
        <f>PXIL!R77</f>
        <v>0</v>
      </c>
      <c r="AK77" s="35">
        <f>RTM_IEX!L77</f>
        <v>15.03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0.10896600000000001</v>
      </c>
      <c r="AD78">
        <f t="shared" si="4"/>
        <v>13.861034</v>
      </c>
      <c r="AE78">
        <f>'IDT-1'!D78</f>
        <v>0</v>
      </c>
      <c r="AF78" s="25"/>
      <c r="AG78">
        <f t="shared" si="5"/>
        <v>13.861034</v>
      </c>
      <c r="AI78" s="35">
        <f>PXIL!L78</f>
        <v>0</v>
      </c>
      <c r="AJ78" s="35">
        <f>PXIL!R78</f>
        <v>0</v>
      </c>
      <c r="AK78" s="35">
        <f>RTM_IEX!L78</f>
        <v>8.9700000000000006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7.0122000000000004E-2</v>
      </c>
      <c r="AD79">
        <f t="shared" si="4"/>
        <v>8.9198780000000006</v>
      </c>
      <c r="AE79">
        <f>'IDT-1'!D79</f>
        <v>0</v>
      </c>
      <c r="AF79" s="25"/>
      <c r="AG79">
        <f t="shared" si="5"/>
        <v>8.9198780000000006</v>
      </c>
      <c r="AI79" s="35">
        <f>PXIL!L79</f>
        <v>0</v>
      </c>
      <c r="AJ79" s="35">
        <f>PXIL!R79</f>
        <v>0</v>
      </c>
      <c r="AK79" s="35">
        <f>RTM_IEX!L79</f>
        <v>3.99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7.6128000000000001E-2</v>
      </c>
      <c r="AD80">
        <f t="shared" si="4"/>
        <v>9.6838719999999991</v>
      </c>
      <c r="AE80">
        <f>'IDT-1'!D80</f>
        <v>0</v>
      </c>
      <c r="AF80" s="25"/>
      <c r="AG80">
        <f t="shared" si="5"/>
        <v>9.6838719999999991</v>
      </c>
      <c r="AI80" s="35">
        <f>PXIL!L80</f>
        <v>0</v>
      </c>
      <c r="AJ80" s="35">
        <f>PXIL!R80</f>
        <v>0</v>
      </c>
      <c r="AK80" s="35">
        <f>RTM_IEX!L80</f>
        <v>4.76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0.109902</v>
      </c>
      <c r="AD81">
        <f t="shared" si="4"/>
        <v>13.980098</v>
      </c>
      <c r="AE81">
        <f>'IDT-1'!D81</f>
        <v>0</v>
      </c>
      <c r="AF81" s="25"/>
      <c r="AG81">
        <f t="shared" si="5"/>
        <v>13.980098</v>
      </c>
      <c r="AI81" s="35">
        <f>PXIL!L81</f>
        <v>0</v>
      </c>
      <c r="AJ81" s="35">
        <f>PXIL!R81</f>
        <v>0</v>
      </c>
      <c r="AK81" s="35">
        <f>RTM_IEX!L81</f>
        <v>9.09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0.13181999999999999</v>
      </c>
      <c r="AD82">
        <f t="shared" si="4"/>
        <v>16.768179999999997</v>
      </c>
      <c r="AE82">
        <f>'IDT-1'!D82</f>
        <v>0</v>
      </c>
      <c r="AF82" s="25"/>
      <c r="AG82">
        <f t="shared" si="5"/>
        <v>16.768179999999997</v>
      </c>
      <c r="AI82" s="35">
        <f>PXIL!L82</f>
        <v>0</v>
      </c>
      <c r="AJ82" s="35">
        <f>PXIL!R82</f>
        <v>0</v>
      </c>
      <c r="AK82" s="35">
        <f>RTM_IEX!L82</f>
        <v>11.9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0.18501599999999999</v>
      </c>
      <c r="AD83">
        <f t="shared" si="4"/>
        <v>23.534983999999998</v>
      </c>
      <c r="AE83">
        <f>'IDT-1'!D83</f>
        <v>0</v>
      </c>
      <c r="AF83" s="25"/>
      <c r="AG83">
        <f t="shared" si="5"/>
        <v>23.534983999999998</v>
      </c>
      <c r="AI83" s="35">
        <f>PXIL!L83</f>
        <v>0</v>
      </c>
      <c r="AJ83" s="35">
        <f>PXIL!R83</f>
        <v>0</v>
      </c>
      <c r="AK83" s="35">
        <f>RTM_IEX!L83</f>
        <v>18.72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0.18423600000000001</v>
      </c>
      <c r="AD84">
        <f t="shared" si="4"/>
        <v>23.435764000000002</v>
      </c>
      <c r="AE84">
        <f>'IDT-1'!D84</f>
        <v>0</v>
      </c>
      <c r="AF84" s="25"/>
      <c r="AG84">
        <f t="shared" si="5"/>
        <v>23.435764000000002</v>
      </c>
      <c r="AI84" s="35">
        <f>PXIL!L84</f>
        <v>0</v>
      </c>
      <c r="AJ84" s="35">
        <f>PXIL!R84</f>
        <v>0</v>
      </c>
      <c r="AK84" s="35">
        <f>RTM_IEX!L84</f>
        <v>18.62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0.18127199999999999</v>
      </c>
      <c r="AD85">
        <f t="shared" si="4"/>
        <v>23.058727999999999</v>
      </c>
      <c r="AE85">
        <f>'IDT-1'!D85</f>
        <v>0</v>
      </c>
      <c r="AF85" s="25"/>
      <c r="AG85">
        <f t="shared" si="5"/>
        <v>23.058727999999999</v>
      </c>
      <c r="AI85" s="35">
        <f>PXIL!L85</f>
        <v>0</v>
      </c>
      <c r="AJ85" s="35">
        <f>PXIL!R85</f>
        <v>0</v>
      </c>
      <c r="AK85" s="35">
        <f>RTM_IEX!L85</f>
        <v>18.239999999999998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0.17596799999999999</v>
      </c>
      <c r="AD86">
        <f t="shared" si="4"/>
        <v>22.384031999999998</v>
      </c>
      <c r="AE86">
        <f>'IDT-1'!D86</f>
        <v>0</v>
      </c>
      <c r="AF86" s="25"/>
      <c r="AG86">
        <f t="shared" si="5"/>
        <v>22.384031999999998</v>
      </c>
      <c r="AI86" s="35">
        <f>PXIL!L86</f>
        <v>0</v>
      </c>
      <c r="AJ86" s="35">
        <f>PXIL!R86</f>
        <v>0</v>
      </c>
      <c r="AK86" s="35">
        <f>RTM_IEX!L86</f>
        <v>17.559999999999999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0.17378400000000002</v>
      </c>
      <c r="AD87">
        <f t="shared" si="4"/>
        <v>22.106216</v>
      </c>
      <c r="AE87">
        <f>'IDT-1'!D87</f>
        <v>0</v>
      </c>
      <c r="AF87" s="25"/>
      <c r="AG87">
        <f t="shared" si="5"/>
        <v>22.106216</v>
      </c>
      <c r="AI87" s="35">
        <f>PXIL!L87</f>
        <v>0</v>
      </c>
      <c r="AJ87" s="35">
        <f>PXIL!R87</f>
        <v>0</v>
      </c>
      <c r="AK87" s="35">
        <f>RTM_IEX!L87</f>
        <v>17.28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0.17004</v>
      </c>
      <c r="AD88">
        <f t="shared" si="4"/>
        <v>21.629960000000001</v>
      </c>
      <c r="AE88">
        <f>'IDT-1'!D88</f>
        <v>0</v>
      </c>
      <c r="AF88" s="25"/>
      <c r="AG88">
        <f t="shared" si="5"/>
        <v>21.629960000000001</v>
      </c>
      <c r="AI88" s="35">
        <f>PXIL!L88</f>
        <v>0</v>
      </c>
      <c r="AJ88" s="35">
        <f>PXIL!R88</f>
        <v>0</v>
      </c>
      <c r="AK88" s="35">
        <f>RTM_IEX!L88</f>
        <v>16.8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0.16403400000000001</v>
      </c>
      <c r="AD89">
        <f t="shared" si="4"/>
        <v>20.865966</v>
      </c>
      <c r="AE89">
        <f>'IDT-1'!D89</f>
        <v>0</v>
      </c>
      <c r="AF89" s="25"/>
      <c r="AG89">
        <f t="shared" si="5"/>
        <v>20.865966</v>
      </c>
      <c r="AI89" s="35">
        <f>PXIL!L89</f>
        <v>0</v>
      </c>
      <c r="AJ89" s="35">
        <f>PXIL!R89</f>
        <v>0</v>
      </c>
      <c r="AK89" s="35">
        <f>RTM_IEX!L89</f>
        <v>16.03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0.160992</v>
      </c>
      <c r="AD90">
        <f t="shared" si="4"/>
        <v>20.479008</v>
      </c>
      <c r="AE90">
        <f>'IDT-1'!D90</f>
        <v>0</v>
      </c>
      <c r="AF90" s="25"/>
      <c r="AG90">
        <f t="shared" si="5"/>
        <v>20.479008</v>
      </c>
      <c r="AI90" s="35">
        <f>PXIL!L90</f>
        <v>0</v>
      </c>
      <c r="AJ90" s="35">
        <f>PXIL!R90</f>
        <v>0</v>
      </c>
      <c r="AK90" s="35">
        <f>RTM_IEX!L90</f>
        <v>15.64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4.9997670083876979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0.15428218266542404</v>
      </c>
      <c r="AD91">
        <f t="shared" si="4"/>
        <v>19.625484825722275</v>
      </c>
      <c r="AE91">
        <f>'IDT-1'!D91</f>
        <v>0</v>
      </c>
      <c r="AF91" s="25"/>
      <c r="AG91">
        <f t="shared" si="5"/>
        <v>19.625484825722275</v>
      </c>
      <c r="AI91" s="35">
        <f>PXIL!L91</f>
        <v>0</v>
      </c>
      <c r="AJ91" s="35">
        <f>PXIL!R91</f>
        <v>0</v>
      </c>
      <c r="AK91" s="35">
        <f>RTM_IEX!L91</f>
        <v>14.78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4.9997670083876979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0.14975818266542401</v>
      </c>
      <c r="AD92">
        <f t="shared" si="4"/>
        <v>19.050008825722273</v>
      </c>
      <c r="AE92">
        <f>'IDT-1'!D92</f>
        <v>0</v>
      </c>
      <c r="AF92" s="25"/>
      <c r="AG92">
        <f t="shared" si="5"/>
        <v>19.050008825722273</v>
      </c>
      <c r="AI92" s="35">
        <f>PXIL!L92</f>
        <v>0</v>
      </c>
      <c r="AJ92" s="35">
        <f>PXIL!R92</f>
        <v>0</v>
      </c>
      <c r="AK92" s="35">
        <f>RTM_IEX!L92</f>
        <v>14.2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4.9997670083876979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0.14531218266542406</v>
      </c>
      <c r="AD93">
        <f t="shared" si="4"/>
        <v>18.484454825722274</v>
      </c>
      <c r="AE93">
        <f>'IDT-1'!D93</f>
        <v>0</v>
      </c>
      <c r="AF93" s="25"/>
      <c r="AG93">
        <f t="shared" si="5"/>
        <v>18.484454825722274</v>
      </c>
      <c r="AI93" s="35">
        <f>PXIL!L93</f>
        <v>0</v>
      </c>
      <c r="AJ93" s="35">
        <f>PXIL!R93</f>
        <v>0</v>
      </c>
      <c r="AK93" s="35">
        <f>RTM_IEX!L93</f>
        <v>13.63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4.9997670083876979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0.13704418266542404</v>
      </c>
      <c r="AD94">
        <f t="shared" si="4"/>
        <v>17.432722825722276</v>
      </c>
      <c r="AE94">
        <f>'IDT-1'!D94</f>
        <v>0</v>
      </c>
      <c r="AF94" s="25"/>
      <c r="AG94">
        <f t="shared" si="5"/>
        <v>17.432722825722276</v>
      </c>
      <c r="AI94" s="35">
        <f>PXIL!L94</f>
        <v>0</v>
      </c>
      <c r="AJ94" s="35">
        <f>PXIL!R94</f>
        <v>0</v>
      </c>
      <c r="AK94" s="35">
        <f>RTM_IEX!L94</f>
        <v>12.57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4.9997670083876979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0.13486018266542404</v>
      </c>
      <c r="AD95">
        <f t="shared" si="4"/>
        <v>17.154906825722275</v>
      </c>
      <c r="AE95">
        <f>'IDT-1'!D95</f>
        <v>0</v>
      </c>
      <c r="AF95" s="25"/>
      <c r="AG95">
        <f t="shared" si="5"/>
        <v>17.154906825722275</v>
      </c>
      <c r="AI95" s="35">
        <f>PXIL!L95</f>
        <v>0</v>
      </c>
      <c r="AJ95" s="35">
        <f>PXIL!R95</f>
        <v>0</v>
      </c>
      <c r="AK95" s="35">
        <f>RTM_IEX!L95</f>
        <v>12.29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4.9997670083876979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0.13181818266542406</v>
      </c>
      <c r="AD96">
        <f t="shared" si="4"/>
        <v>16.767948825722275</v>
      </c>
      <c r="AE96">
        <f>'IDT-1'!D96</f>
        <v>0</v>
      </c>
      <c r="AF96" s="25"/>
      <c r="AG96">
        <f t="shared" si="5"/>
        <v>16.767948825722275</v>
      </c>
      <c r="AI96" s="35">
        <f>PXIL!L96</f>
        <v>0</v>
      </c>
      <c r="AJ96" s="35">
        <f>PXIL!R96</f>
        <v>0</v>
      </c>
      <c r="AK96" s="35">
        <f>RTM_IEX!L96</f>
        <v>11.9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4.9997670083876979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0.12737218266542405</v>
      </c>
      <c r="AD97">
        <f t="shared" si="4"/>
        <v>16.202394825722273</v>
      </c>
      <c r="AE97">
        <f>'IDT-1'!D97</f>
        <v>0</v>
      </c>
      <c r="AF97" s="25"/>
      <c r="AG97">
        <f t="shared" si="5"/>
        <v>16.202394825722273</v>
      </c>
      <c r="AI97" s="35">
        <f>PXIL!L97</f>
        <v>0</v>
      </c>
      <c r="AJ97" s="35">
        <f>PXIL!R97</f>
        <v>0</v>
      </c>
      <c r="AK97" s="35">
        <f>RTM_IEX!L97</f>
        <v>11.33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4.9997670083876979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0.12503218266542404</v>
      </c>
      <c r="AD98">
        <f t="shared" si="4"/>
        <v>15.904734825722274</v>
      </c>
      <c r="AE98">
        <f>'IDT-1'!D98</f>
        <v>0</v>
      </c>
      <c r="AF98" s="25"/>
      <c r="AG98">
        <f t="shared" si="5"/>
        <v>15.904734825722274</v>
      </c>
      <c r="AI98" s="35">
        <f>PXIL!L98</f>
        <v>0</v>
      </c>
      <c r="AJ98" s="35">
        <f>PXIL!R98</f>
        <v>0</v>
      </c>
      <c r="AK98" s="35">
        <f>RTM_IEX!L98</f>
        <v>11.03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0.12000237420902159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3.7369400188303672E-3</v>
      </c>
      <c r="AD99">
        <f t="shared" si="6"/>
        <v>0.47535793419019096</v>
      </c>
      <c r="AE99">
        <f t="shared" ref="AE99:AT99" si="7">SUM(AE3:AE98)/4000</f>
        <v>0</v>
      </c>
      <c r="AG99">
        <f t="shared" si="7"/>
        <v>0.47535793419019096</v>
      </c>
      <c r="AI99">
        <f t="shared" si="7"/>
        <v>0</v>
      </c>
      <c r="AJ99">
        <f t="shared" si="7"/>
        <v>0</v>
      </c>
      <c r="AK99">
        <f t="shared" si="7"/>
        <v>0.35909249999999987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45734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17.36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0.135408</v>
      </c>
      <c r="AD3">
        <f>SUM(B3:AB3,AI3:AV3)-AC3</f>
        <v>17.224591999999998</v>
      </c>
      <c r="AE3">
        <v>0</v>
      </c>
      <c r="AF3" s="25"/>
      <c r="AG3">
        <f>SUM(AD3:AF3)</f>
        <v>17.224591999999998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0.138762</v>
      </c>
      <c r="AD4">
        <f t="shared" ref="AD4:AD67" si="1">SUM(B4:AB4,AI4:AV4)-AC4</f>
        <v>17.651237999999999</v>
      </c>
      <c r="AE4">
        <v>0</v>
      </c>
      <c r="AF4" s="25"/>
      <c r="AG4">
        <f t="shared" ref="AG4:AG67" si="2">SUM(AD4:AF4)</f>
        <v>17.651237999999999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0.13345799999999999</v>
      </c>
      <c r="AD5">
        <f t="shared" si="1"/>
        <v>16.976541999999998</v>
      </c>
      <c r="AE5">
        <v>0</v>
      </c>
      <c r="AF5" s="25"/>
      <c r="AG5">
        <f t="shared" si="2"/>
        <v>16.976541999999998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15.31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0.119418</v>
      </c>
      <c r="AD6">
        <f t="shared" si="1"/>
        <v>15.190582000000001</v>
      </c>
      <c r="AE6">
        <v>0</v>
      </c>
      <c r="AF6" s="25"/>
      <c r="AG6">
        <f t="shared" si="2"/>
        <v>15.190582000000001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12.69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9.8981999999999987E-2</v>
      </c>
      <c r="AD7">
        <f t="shared" si="1"/>
        <v>12.591018</v>
      </c>
      <c r="AE7">
        <v>0</v>
      </c>
      <c r="AF7" s="25"/>
      <c r="AG7">
        <f t="shared" si="2"/>
        <v>12.591018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0.102648</v>
      </c>
      <c r="AD8">
        <f t="shared" si="1"/>
        <v>13.057352</v>
      </c>
      <c r="AE8">
        <v>0</v>
      </c>
      <c r="AF8" s="25"/>
      <c r="AG8">
        <f t="shared" si="2"/>
        <v>13.057352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12.34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9.625199999999999E-2</v>
      </c>
      <c r="AD9">
        <f t="shared" si="1"/>
        <v>12.243748</v>
      </c>
      <c r="AE9">
        <v>0</v>
      </c>
      <c r="AF9" s="25"/>
      <c r="AG9">
        <f t="shared" si="2"/>
        <v>12.243748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9.5393999999999993E-2</v>
      </c>
      <c r="AD10">
        <f t="shared" si="1"/>
        <v>12.134606</v>
      </c>
      <c r="AE10">
        <v>0</v>
      </c>
      <c r="AF10" s="25"/>
      <c r="AG10">
        <f t="shared" si="2"/>
        <v>12.134606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11.38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8.8763999999999996E-2</v>
      </c>
      <c r="AD11">
        <f t="shared" si="1"/>
        <v>11.291236000000001</v>
      </c>
      <c r="AE11">
        <v>0</v>
      </c>
      <c r="AF11" s="25"/>
      <c r="AG11">
        <f t="shared" si="2"/>
        <v>11.291236000000001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9.4067999999999999E-2</v>
      </c>
      <c r="AD12">
        <f t="shared" si="1"/>
        <v>11.965932</v>
      </c>
      <c r="AE12">
        <v>0</v>
      </c>
      <c r="AF12" s="25"/>
      <c r="AG12">
        <f t="shared" si="2"/>
        <v>11.965932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0.116844</v>
      </c>
      <c r="AD13">
        <f t="shared" si="1"/>
        <v>14.863156</v>
      </c>
      <c r="AE13">
        <v>0</v>
      </c>
      <c r="AF13" s="25"/>
      <c r="AG13">
        <f t="shared" si="2"/>
        <v>14.863156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0.106392</v>
      </c>
      <c r="AD14">
        <f t="shared" si="1"/>
        <v>13.533608000000001</v>
      </c>
      <c r="AE14">
        <v>0</v>
      </c>
      <c r="AF14" s="25"/>
      <c r="AG14">
        <f t="shared" si="2"/>
        <v>13.533608000000001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12.58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9.8124000000000003E-2</v>
      </c>
      <c r="AD15">
        <f t="shared" si="1"/>
        <v>12.481876</v>
      </c>
      <c r="AE15">
        <v>0</v>
      </c>
      <c r="AF15" s="25"/>
      <c r="AG15">
        <f t="shared" si="2"/>
        <v>12.481876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12.84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0.10015199999999999</v>
      </c>
      <c r="AD16">
        <f t="shared" si="1"/>
        <v>12.739848</v>
      </c>
      <c r="AE16">
        <v>0</v>
      </c>
      <c r="AF16" s="25"/>
      <c r="AG16">
        <f t="shared" si="2"/>
        <v>12.739848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0.14032199999999997</v>
      </c>
      <c r="AD17">
        <f t="shared" si="1"/>
        <v>17.849677999999997</v>
      </c>
      <c r="AE17">
        <v>0</v>
      </c>
      <c r="AF17" s="25"/>
      <c r="AG17">
        <f t="shared" si="2"/>
        <v>17.849677999999997</v>
      </c>
      <c r="AI17" s="35">
        <f>PXIL!M17</f>
        <v>0</v>
      </c>
      <c r="AJ17" s="35">
        <f>PXIL!S17</f>
        <v>0</v>
      </c>
      <c r="AK17" s="35">
        <f>RTM_IEX!M17</f>
        <v>0.28999999999999998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0.15272399999999997</v>
      </c>
      <c r="AD18">
        <f t="shared" si="1"/>
        <v>19.427275999999999</v>
      </c>
      <c r="AE18">
        <v>0</v>
      </c>
      <c r="AF18" s="25"/>
      <c r="AG18">
        <f t="shared" si="2"/>
        <v>19.427275999999999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0.38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0.16847999999999996</v>
      </c>
      <c r="AD19">
        <f t="shared" si="1"/>
        <v>21.431519999999999</v>
      </c>
      <c r="AE19">
        <v>0</v>
      </c>
      <c r="AF19" s="25"/>
      <c r="AG19">
        <f t="shared" si="2"/>
        <v>21.431519999999999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2.4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0.18049199999999999</v>
      </c>
      <c r="AD20">
        <f t="shared" si="1"/>
        <v>22.959508</v>
      </c>
      <c r="AE20">
        <v>0</v>
      </c>
      <c r="AF20" s="25"/>
      <c r="AG20">
        <f t="shared" si="2"/>
        <v>22.959508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3.94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0.17893199999999998</v>
      </c>
      <c r="AD21">
        <f t="shared" si="1"/>
        <v>22.761067999999998</v>
      </c>
      <c r="AE21">
        <v>0</v>
      </c>
      <c r="AF21" s="25"/>
      <c r="AG21">
        <f t="shared" si="2"/>
        <v>22.761067999999998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3.74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0.20139599999999996</v>
      </c>
      <c r="AD22">
        <f t="shared" si="1"/>
        <v>25.618604000000001</v>
      </c>
      <c r="AE22">
        <v>0</v>
      </c>
      <c r="AF22" s="25"/>
      <c r="AG22">
        <f t="shared" si="2"/>
        <v>25.618604000000001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6.62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6.33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0.19913400000000001</v>
      </c>
      <c r="AD23">
        <f t="shared" si="1"/>
        <v>25.330866</v>
      </c>
      <c r="AE23">
        <v>0</v>
      </c>
      <c r="AF23" s="25"/>
      <c r="AG23">
        <f t="shared" si="2"/>
        <v>25.330866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5.47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0.19242599999999999</v>
      </c>
      <c r="AD24">
        <f t="shared" si="1"/>
        <v>24.477573999999997</v>
      </c>
      <c r="AE24">
        <v>0</v>
      </c>
      <c r="AF24" s="25"/>
      <c r="AG24">
        <f t="shared" si="2"/>
        <v>24.477573999999997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5.47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0.19242599999999999</v>
      </c>
      <c r="AD25">
        <f t="shared" si="1"/>
        <v>24.477573999999997</v>
      </c>
      <c r="AE25">
        <v>0</v>
      </c>
      <c r="AF25" s="25"/>
      <c r="AG25">
        <f t="shared" si="2"/>
        <v>24.477573999999997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4.03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0.18119399999999999</v>
      </c>
      <c r="AD26">
        <f t="shared" si="1"/>
        <v>23.048805999999999</v>
      </c>
      <c r="AE26">
        <v>0</v>
      </c>
      <c r="AF26" s="25"/>
      <c r="AG26">
        <f t="shared" si="2"/>
        <v>23.048805999999999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3.17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0.17448599999999997</v>
      </c>
      <c r="AD27">
        <f t="shared" si="1"/>
        <v>22.195513999999996</v>
      </c>
      <c r="AE27">
        <v>0</v>
      </c>
      <c r="AF27" s="25"/>
      <c r="AG27">
        <f t="shared" si="2"/>
        <v>22.195513999999996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6.72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0.20217599999999997</v>
      </c>
      <c r="AD28">
        <f t="shared" si="1"/>
        <v>25.717823999999997</v>
      </c>
      <c r="AE28">
        <v>0</v>
      </c>
      <c r="AF28" s="25"/>
      <c r="AG28">
        <f t="shared" si="2"/>
        <v>25.717823999999997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6.91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0.20365799999999998</v>
      </c>
      <c r="AD29">
        <f t="shared" si="1"/>
        <v>25.906341999999999</v>
      </c>
      <c r="AE29">
        <v>0</v>
      </c>
      <c r="AF29" s="25"/>
      <c r="AG29">
        <f t="shared" si="2"/>
        <v>25.906341999999999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4.13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0.18197399999999997</v>
      </c>
      <c r="AD30">
        <f t="shared" si="1"/>
        <v>23.148025999999998</v>
      </c>
      <c r="AE30">
        <v>0</v>
      </c>
      <c r="AF30" s="25"/>
      <c r="AG30">
        <f t="shared" si="2"/>
        <v>23.148025999999998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0.67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0.15498600000000001</v>
      </c>
      <c r="AD31">
        <f t="shared" si="1"/>
        <v>19.715014</v>
      </c>
      <c r="AE31">
        <v>0</v>
      </c>
      <c r="AF31" s="25"/>
      <c r="AG31">
        <f t="shared" si="2"/>
        <v>19.715014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2.78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0.17144399999999999</v>
      </c>
      <c r="AD32">
        <f t="shared" si="1"/>
        <v>21.808555999999999</v>
      </c>
      <c r="AE32">
        <v>0</v>
      </c>
      <c r="AF32" s="25"/>
      <c r="AG32">
        <f t="shared" si="2"/>
        <v>21.808555999999999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1.1499999999999999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0.16083599999999998</v>
      </c>
      <c r="AD33">
        <f t="shared" si="1"/>
        <v>20.459163999999998</v>
      </c>
      <c r="AE33">
        <v>0</v>
      </c>
      <c r="AF33" s="25"/>
      <c r="AG33">
        <f t="shared" si="2"/>
        <v>20.459163999999998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0.27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0.17144399999999999</v>
      </c>
      <c r="AD34">
        <f t="shared" si="1"/>
        <v>21.808555999999999</v>
      </c>
      <c r="AE34">
        <v>0</v>
      </c>
      <c r="AF34" s="25"/>
      <c r="AG34">
        <f t="shared" si="2"/>
        <v>21.808555999999999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2.78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0.17222399999999999</v>
      </c>
      <c r="AD35">
        <f t="shared" si="1"/>
        <v>21.907775999999998</v>
      </c>
      <c r="AE35">
        <v>0</v>
      </c>
      <c r="AF35" s="25"/>
      <c r="AG35">
        <f t="shared" si="2"/>
        <v>21.907775999999998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2.88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0.17222399999999999</v>
      </c>
      <c r="AD36">
        <f t="shared" si="1"/>
        <v>21.907775999999998</v>
      </c>
      <c r="AE36">
        <v>0</v>
      </c>
      <c r="AF36" s="25"/>
      <c r="AG36">
        <f t="shared" si="2"/>
        <v>21.907775999999998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2.88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0.19538999999999998</v>
      </c>
      <c r="AD37">
        <f t="shared" si="1"/>
        <v>24.854609999999997</v>
      </c>
      <c r="AE37">
        <v>0</v>
      </c>
      <c r="AF37" s="25"/>
      <c r="AG37">
        <f t="shared" si="2"/>
        <v>24.854609999999997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5.85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0.20513999999999996</v>
      </c>
      <c r="AD38">
        <f t="shared" si="1"/>
        <v>26.094859999999997</v>
      </c>
      <c r="AE38">
        <v>0</v>
      </c>
      <c r="AF38" s="25"/>
      <c r="AG38">
        <f t="shared" si="2"/>
        <v>26.094859999999997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7.1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0.19016399999999997</v>
      </c>
      <c r="AD39">
        <f t="shared" si="1"/>
        <v>24.189836</v>
      </c>
      <c r="AE39">
        <v>0</v>
      </c>
      <c r="AF39" s="25"/>
      <c r="AG39">
        <f t="shared" si="2"/>
        <v>24.189836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5.18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0.21192599999999998</v>
      </c>
      <c r="AD40">
        <f t="shared" si="1"/>
        <v>26.958074</v>
      </c>
      <c r="AE40">
        <v>0</v>
      </c>
      <c r="AF40" s="25"/>
      <c r="AG40">
        <f t="shared" si="2"/>
        <v>26.958074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7.97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8.5399999999999991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0.21637199999999998</v>
      </c>
      <c r="AD41">
        <f t="shared" si="1"/>
        <v>27.523627999999999</v>
      </c>
      <c r="AE41">
        <v>0</v>
      </c>
      <c r="AF41" s="25"/>
      <c r="AG41">
        <f t="shared" si="2"/>
        <v>27.523627999999999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0.19164599999999998</v>
      </c>
      <c r="AD42">
        <f t="shared" si="1"/>
        <v>24.378354000000002</v>
      </c>
      <c r="AE42">
        <v>0</v>
      </c>
      <c r="AF42" s="25"/>
      <c r="AG42">
        <f t="shared" si="2"/>
        <v>24.378354000000002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5.37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0.18423599999999998</v>
      </c>
      <c r="AD43">
        <f t="shared" si="1"/>
        <v>23.435763999999999</v>
      </c>
      <c r="AE43">
        <v>0</v>
      </c>
      <c r="AF43" s="25"/>
      <c r="AG43">
        <f t="shared" si="2"/>
        <v>23.435763999999999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4.42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0.17370599999999997</v>
      </c>
      <c r="AD44">
        <f t="shared" si="1"/>
        <v>22.096294</v>
      </c>
      <c r="AE44">
        <v>0</v>
      </c>
      <c r="AF44" s="25"/>
      <c r="AG44">
        <f t="shared" si="2"/>
        <v>22.096294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3.07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0.14975999999999998</v>
      </c>
      <c r="AD45">
        <f t="shared" si="1"/>
        <v>19.050239999999999</v>
      </c>
      <c r="AE45">
        <v>0</v>
      </c>
      <c r="AF45" s="25"/>
      <c r="AG45">
        <f t="shared" si="2"/>
        <v>19.050239999999999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0.14975999999999998</v>
      </c>
      <c r="AD46">
        <f t="shared" si="1"/>
        <v>19.050239999999999</v>
      </c>
      <c r="AE46">
        <v>0</v>
      </c>
      <c r="AF46" s="25"/>
      <c r="AG46">
        <f t="shared" si="2"/>
        <v>19.050239999999999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0.14975999999999998</v>
      </c>
      <c r="AD47">
        <f t="shared" si="1"/>
        <v>19.050239999999999</v>
      </c>
      <c r="AE47">
        <v>0</v>
      </c>
      <c r="AF47" s="25"/>
      <c r="AG47">
        <f t="shared" si="2"/>
        <v>19.050239999999999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0.14975999999999998</v>
      </c>
      <c r="AD48">
        <f t="shared" si="1"/>
        <v>19.050239999999999</v>
      </c>
      <c r="AE48">
        <v>0</v>
      </c>
      <c r="AF48" s="25"/>
      <c r="AG48">
        <f t="shared" si="2"/>
        <v>19.050239999999999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0.16177199999999997</v>
      </c>
      <c r="AD49">
        <f t="shared" si="1"/>
        <v>20.578227999999999</v>
      </c>
      <c r="AE49">
        <v>0</v>
      </c>
      <c r="AF49" s="25"/>
      <c r="AG49">
        <f t="shared" si="2"/>
        <v>20.578227999999999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1.54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0.18641999999999997</v>
      </c>
      <c r="AD50">
        <f t="shared" si="1"/>
        <v>23.71358</v>
      </c>
      <c r="AE50">
        <v>0</v>
      </c>
      <c r="AF50" s="25"/>
      <c r="AG50">
        <f t="shared" si="2"/>
        <v>23.71358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0.22237799999999996</v>
      </c>
      <c r="AD51">
        <f t="shared" si="1"/>
        <v>28.287621999999999</v>
      </c>
      <c r="AE51">
        <v>0</v>
      </c>
      <c r="AF51" s="25"/>
      <c r="AG51">
        <f t="shared" si="2"/>
        <v>28.287621999999999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9.31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0.20217599999999997</v>
      </c>
      <c r="AD52">
        <f t="shared" si="1"/>
        <v>25.717823999999997</v>
      </c>
      <c r="AE52">
        <v>0</v>
      </c>
      <c r="AF52" s="25"/>
      <c r="AG52">
        <f t="shared" si="2"/>
        <v>25.717823999999997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6.72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0.18049199999999999</v>
      </c>
      <c r="AD53">
        <f t="shared" si="1"/>
        <v>22.959508</v>
      </c>
      <c r="AE53">
        <v>0</v>
      </c>
      <c r="AF53" s="25"/>
      <c r="AG53">
        <f t="shared" si="2"/>
        <v>22.959508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3.94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0.19164599999999998</v>
      </c>
      <c r="AD54">
        <f t="shared" si="1"/>
        <v>24.378354000000002</v>
      </c>
      <c r="AE54">
        <v>0</v>
      </c>
      <c r="AF54" s="25"/>
      <c r="AG54">
        <f t="shared" si="2"/>
        <v>24.378354000000002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5.37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0.16699799999999998</v>
      </c>
      <c r="AD55">
        <f t="shared" si="1"/>
        <v>21.243002000000001</v>
      </c>
      <c r="AE55">
        <v>0</v>
      </c>
      <c r="AF55" s="25"/>
      <c r="AG55">
        <f t="shared" si="2"/>
        <v>21.243002000000001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2.21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0.15802799999999997</v>
      </c>
      <c r="AD56">
        <f t="shared" si="1"/>
        <v>20.101971999999996</v>
      </c>
      <c r="AE56">
        <v>0</v>
      </c>
      <c r="AF56" s="25"/>
      <c r="AG56">
        <f t="shared" si="2"/>
        <v>20.101971999999996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1.06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0.18345599999999998</v>
      </c>
      <c r="AD57">
        <f t="shared" si="1"/>
        <v>23.336544</v>
      </c>
      <c r="AE57">
        <v>0</v>
      </c>
      <c r="AF57" s="25"/>
      <c r="AG57">
        <f t="shared" si="2"/>
        <v>23.336544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4.32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0.14975999999999998</v>
      </c>
      <c r="AD58">
        <f t="shared" si="1"/>
        <v>19.050239999999999</v>
      </c>
      <c r="AE58">
        <v>0</v>
      </c>
      <c r="AF58" s="25"/>
      <c r="AG58">
        <f t="shared" si="2"/>
        <v>19.050239999999999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0.16395599999999999</v>
      </c>
      <c r="AD59">
        <f t="shared" si="1"/>
        <v>20.856044000000001</v>
      </c>
      <c r="AE59">
        <v>0</v>
      </c>
      <c r="AF59" s="25"/>
      <c r="AG59">
        <f t="shared" si="2"/>
        <v>20.856044000000001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1.82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0.18345599999999998</v>
      </c>
      <c r="AD60">
        <f t="shared" si="1"/>
        <v>23.336544</v>
      </c>
      <c r="AE60">
        <v>0</v>
      </c>
      <c r="AF60" s="25"/>
      <c r="AG60">
        <f t="shared" si="2"/>
        <v>23.336544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4.32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0.16925999999999997</v>
      </c>
      <c r="AD61">
        <f t="shared" si="1"/>
        <v>21.530739999999998</v>
      </c>
      <c r="AE61">
        <v>0</v>
      </c>
      <c r="AF61" s="25"/>
      <c r="AG61">
        <f t="shared" si="2"/>
        <v>21.530739999999998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0.15053999999999998</v>
      </c>
      <c r="AD62">
        <f t="shared" si="1"/>
        <v>19.149460000000001</v>
      </c>
      <c r="AE62">
        <v>0</v>
      </c>
      <c r="AF62" s="25"/>
      <c r="AG62">
        <f t="shared" si="2"/>
        <v>19.149460000000001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0.18049199999999999</v>
      </c>
      <c r="AD63">
        <f t="shared" si="1"/>
        <v>22.959508</v>
      </c>
      <c r="AE63">
        <v>0</v>
      </c>
      <c r="AF63" s="25"/>
      <c r="AG63">
        <f t="shared" si="2"/>
        <v>22.959508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3.94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0.19320599999999999</v>
      </c>
      <c r="AD64">
        <f t="shared" si="1"/>
        <v>24.576794</v>
      </c>
      <c r="AE64">
        <v>0</v>
      </c>
      <c r="AF64" s="25"/>
      <c r="AG64">
        <f t="shared" si="2"/>
        <v>24.576794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5.57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0.20069399999999998</v>
      </c>
      <c r="AD65">
        <f t="shared" si="1"/>
        <v>25.529306000000002</v>
      </c>
      <c r="AE65">
        <v>0</v>
      </c>
      <c r="AF65" s="25"/>
      <c r="AG65">
        <f t="shared" si="2"/>
        <v>25.529306000000002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6.53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0.20662199999999997</v>
      </c>
      <c r="AD66">
        <f t="shared" si="1"/>
        <v>26.283377999999999</v>
      </c>
      <c r="AE66">
        <v>0</v>
      </c>
      <c r="AF66" s="25"/>
      <c r="AG66">
        <f t="shared" si="2"/>
        <v>26.283377999999999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7.29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2.98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0.17300399999999999</v>
      </c>
      <c r="AD67">
        <f t="shared" si="1"/>
        <v>22.006996000000001</v>
      </c>
      <c r="AE67">
        <v>0</v>
      </c>
      <c r="AF67" s="25"/>
      <c r="AG67">
        <f t="shared" si="2"/>
        <v>22.006996000000001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5.09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0.18946199999999999</v>
      </c>
      <c r="AD68">
        <f t="shared" ref="AD68:AD98" si="4">SUM(B68:AB68,AI68:AV68)-AC68</f>
        <v>24.100538</v>
      </c>
      <c r="AE68">
        <v>0</v>
      </c>
      <c r="AF68" s="25"/>
      <c r="AG68">
        <f t="shared" ref="AG68:AG98" si="5">SUM(AD68:AF68)</f>
        <v>24.100538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1.63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0.16247399999999998</v>
      </c>
      <c r="AD69">
        <f t="shared" si="4"/>
        <v>20.667525999999999</v>
      </c>
      <c r="AE69">
        <v>0</v>
      </c>
      <c r="AF69" s="25"/>
      <c r="AG69">
        <f t="shared" si="5"/>
        <v>20.667525999999999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3.74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0.17893199999999998</v>
      </c>
      <c r="AD70">
        <f t="shared" si="4"/>
        <v>22.761067999999998</v>
      </c>
      <c r="AE70">
        <v>0</v>
      </c>
      <c r="AF70" s="25"/>
      <c r="AG70">
        <f t="shared" si="5"/>
        <v>22.761067999999998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7.39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0.207402</v>
      </c>
      <c r="AD71">
        <f t="shared" si="4"/>
        <v>26.382598000000002</v>
      </c>
      <c r="AE71">
        <v>0</v>
      </c>
      <c r="AF71" s="25"/>
      <c r="AG71">
        <f t="shared" si="5"/>
        <v>26.382598000000002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7.97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0.21192599999999998</v>
      </c>
      <c r="AD72">
        <f t="shared" si="4"/>
        <v>26.958074</v>
      </c>
      <c r="AE72">
        <v>0</v>
      </c>
      <c r="AF72" s="25"/>
      <c r="AG72">
        <f t="shared" si="5"/>
        <v>26.958074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7.97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0.21192599999999998</v>
      </c>
      <c r="AD73">
        <f t="shared" si="4"/>
        <v>26.958074</v>
      </c>
      <c r="AE73">
        <v>0</v>
      </c>
      <c r="AF73" s="25"/>
      <c r="AG73">
        <f t="shared" si="5"/>
        <v>26.958074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0.20740199999999998</v>
      </c>
      <c r="AD74">
        <f t="shared" si="4"/>
        <v>26.382598000000002</v>
      </c>
      <c r="AE74">
        <v>0</v>
      </c>
      <c r="AF74" s="25"/>
      <c r="AG74">
        <f t="shared" si="5"/>
        <v>26.382598000000002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7.39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1.73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0.21169199999999999</v>
      </c>
      <c r="AD75">
        <f t="shared" si="4"/>
        <v>26.928308000000001</v>
      </c>
      <c r="AE75">
        <v>0</v>
      </c>
      <c r="AF75" s="25"/>
      <c r="AG75">
        <f t="shared" si="5"/>
        <v>26.928308000000001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6.21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5.18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0.19016399999999997</v>
      </c>
      <c r="AD76">
        <f t="shared" si="4"/>
        <v>24.189836</v>
      </c>
      <c r="AE76">
        <v>0</v>
      </c>
      <c r="AF76" s="25"/>
      <c r="AG76">
        <f t="shared" si="5"/>
        <v>24.189836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2.34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0.20389199999999999</v>
      </c>
      <c r="AD77">
        <f t="shared" si="4"/>
        <v>25.936108000000001</v>
      </c>
      <c r="AE77">
        <v>0</v>
      </c>
      <c r="AF77" s="25"/>
      <c r="AG77">
        <f t="shared" si="5"/>
        <v>25.936108000000001</v>
      </c>
      <c r="AI77" s="35">
        <f>PXIL!M77</f>
        <v>0</v>
      </c>
      <c r="AJ77" s="35">
        <f>PXIL!S77</f>
        <v>0</v>
      </c>
      <c r="AK77" s="35">
        <f>RTM_IEX!M77</f>
        <v>4.5999999999999996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0.44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0.172848</v>
      </c>
      <c r="AD78">
        <f t="shared" si="4"/>
        <v>21.987152000000002</v>
      </c>
      <c r="AE78">
        <v>0</v>
      </c>
      <c r="AF78" s="25"/>
      <c r="AG78">
        <f t="shared" si="5"/>
        <v>21.987152000000002</v>
      </c>
      <c r="AI78" s="35">
        <f>PXIL!M78</f>
        <v>0</v>
      </c>
      <c r="AJ78" s="35">
        <f>PXIL!S78</f>
        <v>0</v>
      </c>
      <c r="AK78" s="35">
        <f>RTM_IEX!M78</f>
        <v>2.52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0.15490799999999999</v>
      </c>
      <c r="AD79">
        <f t="shared" si="4"/>
        <v>19.705092</v>
      </c>
      <c r="AE79">
        <v>0</v>
      </c>
      <c r="AF79" s="25"/>
      <c r="AG79">
        <f t="shared" si="5"/>
        <v>19.705092</v>
      </c>
      <c r="AI79" s="35">
        <f>PXIL!M79</f>
        <v>0</v>
      </c>
      <c r="AJ79" s="35">
        <f>PXIL!S79</f>
        <v>0</v>
      </c>
      <c r="AK79" s="35">
        <f>RTM_IEX!M79</f>
        <v>0.65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0.16177199999999997</v>
      </c>
      <c r="AD80">
        <f t="shared" si="4"/>
        <v>20.578227999999999</v>
      </c>
      <c r="AE80">
        <v>0</v>
      </c>
      <c r="AF80" s="25"/>
      <c r="AG80">
        <f t="shared" si="5"/>
        <v>20.578227999999999</v>
      </c>
      <c r="AI80" s="35">
        <f>PXIL!M80</f>
        <v>0</v>
      </c>
      <c r="AJ80" s="35">
        <f>PXIL!S80</f>
        <v>0</v>
      </c>
      <c r="AK80" s="35">
        <f>RTM_IEX!M80</f>
        <v>1.54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0.17058599999999999</v>
      </c>
      <c r="AD81">
        <f t="shared" si="4"/>
        <v>21.699414000000001</v>
      </c>
      <c r="AE81">
        <v>0</v>
      </c>
      <c r="AF81" s="25"/>
      <c r="AG81">
        <f t="shared" si="5"/>
        <v>21.699414000000001</v>
      </c>
      <c r="AI81" s="35">
        <f>PXIL!M81</f>
        <v>0</v>
      </c>
      <c r="AJ81" s="35">
        <f>PXIL!S81</f>
        <v>0</v>
      </c>
      <c r="AK81" s="35">
        <f>RTM_IEX!M81</f>
        <v>2.0699999999999998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1.34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0.188058</v>
      </c>
      <c r="AD82">
        <f t="shared" si="4"/>
        <v>23.921941999999998</v>
      </c>
      <c r="AE82">
        <v>0</v>
      </c>
      <c r="AF82" s="25"/>
      <c r="AG82">
        <f t="shared" si="5"/>
        <v>23.921941999999998</v>
      </c>
      <c r="AI82" s="35">
        <f>PXIL!M82</f>
        <v>0</v>
      </c>
      <c r="AJ82" s="35">
        <f>PXIL!S82</f>
        <v>0</v>
      </c>
      <c r="AK82" s="35">
        <f>RTM_IEX!M82</f>
        <v>3.57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3.04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0.218166</v>
      </c>
      <c r="AD83">
        <f t="shared" si="4"/>
        <v>27.751833999999999</v>
      </c>
      <c r="AE83">
        <v>0</v>
      </c>
      <c r="AF83" s="25"/>
      <c r="AG83">
        <f t="shared" si="5"/>
        <v>27.751833999999999</v>
      </c>
      <c r="AI83" s="35">
        <f>PXIL!M83</f>
        <v>0</v>
      </c>
      <c r="AJ83" s="35">
        <f>PXIL!S83</f>
        <v>0</v>
      </c>
      <c r="AK83" s="35">
        <f>RTM_IEX!M83</f>
        <v>5.73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4.71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0.21645</v>
      </c>
      <c r="AD84">
        <f t="shared" si="4"/>
        <v>27.533550000000002</v>
      </c>
      <c r="AE84">
        <v>0</v>
      </c>
      <c r="AF84" s="25"/>
      <c r="AG84">
        <f t="shared" si="5"/>
        <v>27.533550000000002</v>
      </c>
      <c r="AI84" s="35">
        <f>PXIL!M84</f>
        <v>0</v>
      </c>
      <c r="AJ84" s="35">
        <f>PXIL!S84</f>
        <v>0</v>
      </c>
      <c r="AK84" s="35">
        <f>RTM_IEX!M84</f>
        <v>3.84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6.62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0.20139599999999999</v>
      </c>
      <c r="AD85">
        <f t="shared" si="4"/>
        <v>25.618604000000001</v>
      </c>
      <c r="AE85">
        <v>0</v>
      </c>
      <c r="AF85" s="25"/>
      <c r="AG85">
        <f t="shared" si="5"/>
        <v>25.618604000000001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8.25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0.21410999999999999</v>
      </c>
      <c r="AD86">
        <f t="shared" si="4"/>
        <v>27.235889999999998</v>
      </c>
      <c r="AE86">
        <v>0</v>
      </c>
      <c r="AF86" s="25"/>
      <c r="AG86">
        <f t="shared" si="5"/>
        <v>27.235889999999998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1.1499999999999999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0.15872999999999998</v>
      </c>
      <c r="AD87">
        <f t="shared" si="4"/>
        <v>20.191269999999999</v>
      </c>
      <c r="AE87">
        <v>0</v>
      </c>
      <c r="AF87" s="25"/>
      <c r="AG87">
        <f t="shared" si="5"/>
        <v>20.191269999999999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7.87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0.211146</v>
      </c>
      <c r="AD88">
        <f t="shared" si="4"/>
        <v>26.858854000000001</v>
      </c>
      <c r="AE88">
        <v>0</v>
      </c>
      <c r="AF88" s="25"/>
      <c r="AG88">
        <f t="shared" si="5"/>
        <v>26.858854000000001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7.77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0.21036599999999997</v>
      </c>
      <c r="AD89">
        <f t="shared" si="4"/>
        <v>26.759633999999998</v>
      </c>
      <c r="AE89">
        <v>0</v>
      </c>
      <c r="AF89" s="25"/>
      <c r="AG89">
        <f t="shared" si="5"/>
        <v>26.759633999999998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4.6100000000000003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0.19125599999999998</v>
      </c>
      <c r="AD90">
        <f t="shared" si="4"/>
        <v>24.328744</v>
      </c>
      <c r="AE90">
        <v>0</v>
      </c>
      <c r="AF90" s="25"/>
      <c r="AG90">
        <f t="shared" si="5"/>
        <v>24.328744</v>
      </c>
      <c r="AI90" s="35">
        <f>PXIL!M90</f>
        <v>0</v>
      </c>
      <c r="AJ90" s="35">
        <f>PXIL!S90</f>
        <v>0</v>
      </c>
      <c r="AK90" s="35">
        <f>RTM_IEX!M90</f>
        <v>0.1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0.61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3.17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0.17534399999999997</v>
      </c>
      <c r="AD91">
        <f t="shared" si="4"/>
        <v>22.304656000000001</v>
      </c>
      <c r="AE91">
        <v>0</v>
      </c>
      <c r="AF91" s="25"/>
      <c r="AG91">
        <f t="shared" si="5"/>
        <v>22.304656000000001</v>
      </c>
      <c r="AI91" s="35">
        <f>PXIL!M91</f>
        <v>0</v>
      </c>
      <c r="AJ91" s="35">
        <f>PXIL!S91</f>
        <v>0</v>
      </c>
      <c r="AK91" s="35">
        <f>RTM_IEX!M91</f>
        <v>0.1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5.37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0.19492199999999998</v>
      </c>
      <c r="AD92">
        <f t="shared" si="4"/>
        <v>24.795078000000004</v>
      </c>
      <c r="AE92">
        <v>0</v>
      </c>
      <c r="AF92" s="25"/>
      <c r="AG92">
        <f t="shared" si="5"/>
        <v>24.795078000000004</v>
      </c>
      <c r="AI92" s="35">
        <f>PXIL!M92</f>
        <v>0</v>
      </c>
      <c r="AJ92" s="35">
        <f>PXIL!S92</f>
        <v>0</v>
      </c>
      <c r="AK92" s="35">
        <f>RTM_IEX!M92</f>
        <v>0.1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0.32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0.17277000000000001</v>
      </c>
      <c r="AD93">
        <f t="shared" si="4"/>
        <v>21.977230000000002</v>
      </c>
      <c r="AE93">
        <v>0</v>
      </c>
      <c r="AF93" s="25"/>
      <c r="AG93">
        <f t="shared" si="5"/>
        <v>21.977230000000002</v>
      </c>
      <c r="AI93" s="35">
        <f>PXIL!M93</f>
        <v>0</v>
      </c>
      <c r="AJ93" s="35">
        <f>PXIL!S93</f>
        <v>0</v>
      </c>
      <c r="AK93" s="35">
        <f>RTM_IEX!M93</f>
        <v>0.67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0.48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0.17620199999999997</v>
      </c>
      <c r="AD94">
        <f t="shared" si="4"/>
        <v>22.413798</v>
      </c>
      <c r="AE94">
        <v>0</v>
      </c>
      <c r="AF94" s="25"/>
      <c r="AG94">
        <f t="shared" si="5"/>
        <v>22.413798</v>
      </c>
      <c r="AI94" s="35">
        <f>PXIL!M94</f>
        <v>0</v>
      </c>
      <c r="AJ94" s="35">
        <f>PXIL!S94</f>
        <v>0</v>
      </c>
      <c r="AK94" s="35">
        <f>RTM_IEX!M94</f>
        <v>2.69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2.38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0.18907199999999996</v>
      </c>
      <c r="AD95">
        <f t="shared" si="4"/>
        <v>24.050927999999999</v>
      </c>
      <c r="AE95">
        <v>0</v>
      </c>
      <c r="AF95" s="25"/>
      <c r="AG95">
        <f t="shared" si="5"/>
        <v>24.050927999999999</v>
      </c>
      <c r="AI95" s="35">
        <f>PXIL!M95</f>
        <v>0</v>
      </c>
      <c r="AJ95" s="35">
        <f>PXIL!S95</f>
        <v>0</v>
      </c>
      <c r="AK95" s="35">
        <f>RTM_IEX!M95</f>
        <v>0.1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2.56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0.16614000000000001</v>
      </c>
      <c r="AD96">
        <f t="shared" si="4"/>
        <v>21.133860000000002</v>
      </c>
      <c r="AE96">
        <v>0</v>
      </c>
      <c r="AF96" s="25"/>
      <c r="AG96">
        <f t="shared" si="5"/>
        <v>21.133860000000002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1.1399999999999999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0.28000000000000003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0.15818399999999999</v>
      </c>
      <c r="AD97">
        <f t="shared" si="4"/>
        <v>20.121816000000003</v>
      </c>
      <c r="AE97">
        <v>0</v>
      </c>
      <c r="AF97" s="25"/>
      <c r="AG97">
        <f t="shared" si="5"/>
        <v>20.121816000000003</v>
      </c>
      <c r="AI97" s="35">
        <f>PXIL!M97</f>
        <v>0</v>
      </c>
      <c r="AJ97" s="35">
        <f>PXIL!S97</f>
        <v>0</v>
      </c>
      <c r="AK97" s="35">
        <f>RTM_IEX!M97</f>
        <v>0.19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0.61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0.05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0.15303600000000001</v>
      </c>
      <c r="AD98">
        <f t="shared" si="4"/>
        <v>19.466964000000001</v>
      </c>
      <c r="AE98">
        <v>0</v>
      </c>
      <c r="AF98" s="25"/>
      <c r="AG98">
        <f t="shared" si="5"/>
        <v>19.466964000000001</v>
      </c>
      <c r="AI98" s="35">
        <f>PXIL!M98</f>
        <v>0</v>
      </c>
      <c r="AJ98" s="35">
        <f>PXIL!S98</f>
        <v>0</v>
      </c>
      <c r="AK98" s="35">
        <f>RTM_IEX!M98</f>
        <v>0.1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0.27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0.44209250000000072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4.0452500000000009E-2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4.1250884999999987E-3</v>
      </c>
      <c r="AD99">
        <f t="shared" si="6"/>
        <v>0.52473241149999994</v>
      </c>
      <c r="AE99">
        <f t="shared" ref="AE99:AT99" si="8">SUM(AE3:AE98)/4000</f>
        <v>0</v>
      </c>
      <c r="AG99">
        <f t="shared" si="8"/>
        <v>0.52473241149999994</v>
      </c>
      <c r="AI99">
        <f t="shared" si="8"/>
        <v>0</v>
      </c>
      <c r="AJ99">
        <f t="shared" si="8"/>
        <v>0</v>
      </c>
      <c r="AK99">
        <f t="shared" si="8"/>
        <v>7.2150000000000035E-3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3.9097499999999986E-2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45734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'[1]18'!B5</f>
        <v>165</v>
      </c>
      <c r="C3" s="16">
        <f>'[1]18'!C5</f>
        <v>0</v>
      </c>
      <c r="D3" s="16">
        <f>'[1]18'!D5</f>
        <v>165</v>
      </c>
      <c r="E3" s="16">
        <f>'[1]18'!E5</f>
        <v>0</v>
      </c>
      <c r="F3" s="15">
        <f>SUM(B3:E3)</f>
        <v>330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'[1]18'!B6</f>
        <v>165</v>
      </c>
      <c r="C4" s="16">
        <f>'[1]18'!C6</f>
        <v>0</v>
      </c>
      <c r="D4" s="16">
        <f>'[1]18'!D6</f>
        <v>165</v>
      </c>
      <c r="E4" s="16">
        <f>'[1]18'!E6</f>
        <v>0</v>
      </c>
      <c r="F4" s="15">
        <f>SUM(B4:E4)</f>
        <v>330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'[1]18'!B7</f>
        <v>165</v>
      </c>
      <c r="C5" s="16">
        <f>'[1]18'!C7</f>
        <v>0</v>
      </c>
      <c r="D5" s="16">
        <f>'[1]18'!D7</f>
        <v>165</v>
      </c>
      <c r="E5" s="16">
        <f>'[1]18'!E7</f>
        <v>0</v>
      </c>
      <c r="F5" s="15">
        <f t="shared" ref="F5:F68" si="6">SUM(B5:E5)</f>
        <v>330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'[1]18'!B8</f>
        <v>165</v>
      </c>
      <c r="C6" s="16">
        <f>'[1]18'!C8</f>
        <v>0</v>
      </c>
      <c r="D6" s="16">
        <f>'[1]18'!D8</f>
        <v>165</v>
      </c>
      <c r="E6" s="16">
        <f>'[1]18'!E8</f>
        <v>0</v>
      </c>
      <c r="F6" s="15">
        <f t="shared" si="6"/>
        <v>330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'[1]18'!B9</f>
        <v>165</v>
      </c>
      <c r="C7" s="16">
        <f>'[1]18'!C9</f>
        <v>0</v>
      </c>
      <c r="D7" s="16">
        <f>'[1]18'!D9</f>
        <v>165</v>
      </c>
      <c r="E7" s="16">
        <f>'[1]18'!E9</f>
        <v>0</v>
      </c>
      <c r="F7" s="15">
        <f t="shared" si="6"/>
        <v>330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'[1]18'!B10</f>
        <v>165</v>
      </c>
      <c r="C8" s="16">
        <f>'[1]18'!C10</f>
        <v>0</v>
      </c>
      <c r="D8" s="16">
        <f>'[1]18'!D10</f>
        <v>165</v>
      </c>
      <c r="E8" s="16">
        <f>'[1]18'!E10</f>
        <v>0</v>
      </c>
      <c r="F8" s="15">
        <f t="shared" si="6"/>
        <v>330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'[1]18'!B11</f>
        <v>165</v>
      </c>
      <c r="C9" s="16">
        <f>'[1]18'!C11</f>
        <v>0</v>
      </c>
      <c r="D9" s="16">
        <f>'[1]18'!D11</f>
        <v>165</v>
      </c>
      <c r="E9" s="16">
        <f>'[1]18'!E11</f>
        <v>0</v>
      </c>
      <c r="F9" s="15">
        <f t="shared" si="6"/>
        <v>330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'[1]18'!B12</f>
        <v>165</v>
      </c>
      <c r="C10" s="16">
        <f>'[1]18'!C12</f>
        <v>0</v>
      </c>
      <c r="D10" s="16">
        <f>'[1]18'!D12</f>
        <v>165</v>
      </c>
      <c r="E10" s="16">
        <f>'[1]18'!E12</f>
        <v>0</v>
      </c>
      <c r="F10" s="15">
        <f t="shared" si="6"/>
        <v>330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'[1]18'!B13</f>
        <v>165</v>
      </c>
      <c r="C11" s="16">
        <f>'[1]18'!C13</f>
        <v>0</v>
      </c>
      <c r="D11" s="16">
        <f>'[1]18'!D13</f>
        <v>165</v>
      </c>
      <c r="E11" s="16">
        <f>'[1]18'!E13</f>
        <v>0</v>
      </c>
      <c r="F11" s="15">
        <f t="shared" si="6"/>
        <v>330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'[1]18'!B14</f>
        <v>165</v>
      </c>
      <c r="C12" s="16">
        <f>'[1]18'!C14</f>
        <v>0</v>
      </c>
      <c r="D12" s="16">
        <f>'[1]18'!D14</f>
        <v>165</v>
      </c>
      <c r="E12" s="16">
        <f>'[1]18'!E14</f>
        <v>0</v>
      </c>
      <c r="F12" s="15">
        <f t="shared" si="6"/>
        <v>330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'[1]18'!B15</f>
        <v>165</v>
      </c>
      <c r="C13" s="16">
        <f>'[1]18'!C15</f>
        <v>0</v>
      </c>
      <c r="D13" s="16">
        <f>'[1]18'!D15</f>
        <v>165</v>
      </c>
      <c r="E13" s="16">
        <f>'[1]18'!E15</f>
        <v>0</v>
      </c>
      <c r="F13" s="15">
        <f t="shared" si="6"/>
        <v>330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'[1]18'!B16</f>
        <v>165</v>
      </c>
      <c r="C14" s="16">
        <f>'[1]18'!C16</f>
        <v>0</v>
      </c>
      <c r="D14" s="16">
        <f>'[1]18'!D16</f>
        <v>165</v>
      </c>
      <c r="E14" s="16">
        <f>'[1]18'!E16</f>
        <v>0</v>
      </c>
      <c r="F14" s="15">
        <f t="shared" si="6"/>
        <v>330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'[1]18'!B17</f>
        <v>165</v>
      </c>
      <c r="C15" s="16">
        <f>'[1]18'!C17</f>
        <v>0</v>
      </c>
      <c r="D15" s="16">
        <f>'[1]18'!D17</f>
        <v>165</v>
      </c>
      <c r="E15" s="16">
        <f>'[1]18'!E17</f>
        <v>0</v>
      </c>
      <c r="F15" s="15">
        <f t="shared" si="6"/>
        <v>330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'[1]18'!B18</f>
        <v>165</v>
      </c>
      <c r="C16" s="16">
        <f>'[1]18'!C18</f>
        <v>0</v>
      </c>
      <c r="D16" s="16">
        <f>'[1]18'!D18</f>
        <v>165</v>
      </c>
      <c r="E16" s="16">
        <f>'[1]18'!E18</f>
        <v>0</v>
      </c>
      <c r="F16" s="15">
        <f t="shared" si="6"/>
        <v>330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'[1]18'!B19</f>
        <v>165</v>
      </c>
      <c r="C17" s="16">
        <f>'[1]18'!C19</f>
        <v>0</v>
      </c>
      <c r="D17" s="16">
        <f>'[1]18'!D19</f>
        <v>165</v>
      </c>
      <c r="E17" s="16">
        <f>'[1]18'!E19</f>
        <v>0</v>
      </c>
      <c r="F17" s="15">
        <f t="shared" si="6"/>
        <v>330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'[1]18'!B20</f>
        <v>165</v>
      </c>
      <c r="C18" s="16">
        <f>'[1]18'!C20</f>
        <v>0</v>
      </c>
      <c r="D18" s="16">
        <f>'[1]18'!D20</f>
        <v>165</v>
      </c>
      <c r="E18" s="16">
        <f>'[1]18'!E20</f>
        <v>0</v>
      </c>
      <c r="F18" s="15">
        <f t="shared" si="6"/>
        <v>330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'[1]18'!B21</f>
        <v>165</v>
      </c>
      <c r="C19" s="16">
        <f>'[1]18'!C21</f>
        <v>0</v>
      </c>
      <c r="D19" s="16">
        <f>'[1]18'!D21</f>
        <v>165</v>
      </c>
      <c r="E19" s="16">
        <f>'[1]18'!E21</f>
        <v>0</v>
      </c>
      <c r="F19" s="15">
        <f t="shared" si="6"/>
        <v>330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'[1]18'!B22</f>
        <v>165</v>
      </c>
      <c r="C20" s="16">
        <f>'[1]18'!C22</f>
        <v>0</v>
      </c>
      <c r="D20" s="16">
        <f>'[1]18'!D22</f>
        <v>165</v>
      </c>
      <c r="E20" s="16">
        <f>'[1]18'!E22</f>
        <v>0</v>
      </c>
      <c r="F20" s="15">
        <f t="shared" si="6"/>
        <v>330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'[1]18'!B23</f>
        <v>165</v>
      </c>
      <c r="C21" s="16">
        <f>'[1]18'!C23</f>
        <v>0</v>
      </c>
      <c r="D21" s="16">
        <f>'[1]18'!D23</f>
        <v>165</v>
      </c>
      <c r="E21" s="16">
        <f>'[1]18'!E23</f>
        <v>0</v>
      </c>
      <c r="F21" s="15">
        <f t="shared" si="6"/>
        <v>330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'[1]18'!B24</f>
        <v>165</v>
      </c>
      <c r="C22" s="16">
        <f>'[1]18'!C24</f>
        <v>0</v>
      </c>
      <c r="D22" s="16">
        <f>'[1]18'!D24</f>
        <v>165</v>
      </c>
      <c r="E22" s="16">
        <f>'[1]18'!E24</f>
        <v>0</v>
      </c>
      <c r="F22" s="15">
        <f t="shared" si="6"/>
        <v>330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'[1]18'!B25</f>
        <v>165</v>
      </c>
      <c r="C23" s="16">
        <f>'[1]18'!C25</f>
        <v>0</v>
      </c>
      <c r="D23" s="16">
        <f>'[1]18'!D25</f>
        <v>165</v>
      </c>
      <c r="E23" s="16">
        <f>'[1]18'!E25</f>
        <v>0</v>
      </c>
      <c r="F23" s="15">
        <f t="shared" si="6"/>
        <v>330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'[1]18'!B26</f>
        <v>165</v>
      </c>
      <c r="C24" s="16">
        <f>'[1]18'!C26</f>
        <v>0</v>
      </c>
      <c r="D24" s="16">
        <f>'[1]18'!D26</f>
        <v>165</v>
      </c>
      <c r="E24" s="16">
        <f>'[1]18'!E26</f>
        <v>0</v>
      </c>
      <c r="F24" s="15">
        <f t="shared" si="6"/>
        <v>330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'[1]18'!B27</f>
        <v>165</v>
      </c>
      <c r="C25" s="16">
        <f>'[1]18'!C27</f>
        <v>0</v>
      </c>
      <c r="D25" s="16">
        <f>'[1]18'!D27</f>
        <v>165</v>
      </c>
      <c r="E25" s="16">
        <f>'[1]18'!E27</f>
        <v>0</v>
      </c>
      <c r="F25" s="15">
        <f t="shared" si="6"/>
        <v>330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'[1]18'!B28</f>
        <v>165</v>
      </c>
      <c r="C26" s="16">
        <f>'[1]18'!C28</f>
        <v>0</v>
      </c>
      <c r="D26" s="16">
        <f>'[1]18'!D28</f>
        <v>165</v>
      </c>
      <c r="E26" s="16">
        <f>'[1]18'!E28</f>
        <v>0</v>
      </c>
      <c r="F26" s="15">
        <f t="shared" si="6"/>
        <v>330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'[1]18'!B29</f>
        <v>165</v>
      </c>
      <c r="C27" s="16">
        <f>'[1]18'!C29</f>
        <v>0</v>
      </c>
      <c r="D27" s="16">
        <f>'[1]18'!D29</f>
        <v>165</v>
      </c>
      <c r="E27" s="16">
        <f>'[1]18'!E29</f>
        <v>0</v>
      </c>
      <c r="F27" s="15">
        <f t="shared" si="6"/>
        <v>330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'[1]18'!B30</f>
        <v>165</v>
      </c>
      <c r="C28" s="16">
        <f>'[1]18'!C30</f>
        <v>0</v>
      </c>
      <c r="D28" s="16">
        <f>'[1]18'!D30</f>
        <v>165</v>
      </c>
      <c r="E28" s="16">
        <f>'[1]18'!E30</f>
        <v>0</v>
      </c>
      <c r="F28" s="15">
        <f t="shared" si="6"/>
        <v>330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'[1]18'!B31</f>
        <v>165</v>
      </c>
      <c r="C29" s="16">
        <f>'[1]18'!C31</f>
        <v>0</v>
      </c>
      <c r="D29" s="16">
        <f>'[1]18'!D31</f>
        <v>165</v>
      </c>
      <c r="E29" s="16">
        <f>'[1]18'!E31</f>
        <v>0</v>
      </c>
      <c r="F29" s="15">
        <f t="shared" si="6"/>
        <v>330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'[1]18'!B32</f>
        <v>165</v>
      </c>
      <c r="C30" s="16">
        <f>'[1]18'!C32</f>
        <v>0</v>
      </c>
      <c r="D30" s="16">
        <f>'[1]18'!D32</f>
        <v>165</v>
      </c>
      <c r="E30" s="16">
        <f>'[1]18'!E32</f>
        <v>0</v>
      </c>
      <c r="F30" s="15">
        <f t="shared" si="6"/>
        <v>330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'[1]18'!B33</f>
        <v>165</v>
      </c>
      <c r="C31" s="16">
        <f>'[1]18'!C33</f>
        <v>0</v>
      </c>
      <c r="D31" s="16">
        <f>'[1]18'!D33</f>
        <v>165</v>
      </c>
      <c r="E31" s="16">
        <f>'[1]18'!E33</f>
        <v>0</v>
      </c>
      <c r="F31" s="15">
        <f t="shared" si="6"/>
        <v>330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'[1]18'!B34</f>
        <v>165</v>
      </c>
      <c r="C32" s="16">
        <f>'[1]18'!C34</f>
        <v>0</v>
      </c>
      <c r="D32" s="16">
        <f>'[1]18'!D34</f>
        <v>165</v>
      </c>
      <c r="E32" s="16">
        <f>'[1]18'!E34</f>
        <v>0</v>
      </c>
      <c r="F32" s="15">
        <f t="shared" si="6"/>
        <v>330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'[1]18'!B35</f>
        <v>165</v>
      </c>
      <c r="C33" s="16">
        <f>'[1]18'!C35</f>
        <v>0</v>
      </c>
      <c r="D33" s="16">
        <f>'[1]18'!D35</f>
        <v>165</v>
      </c>
      <c r="E33" s="16">
        <f>'[1]18'!E35</f>
        <v>0</v>
      </c>
      <c r="F33" s="15">
        <f t="shared" si="6"/>
        <v>330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'[1]18'!B36</f>
        <v>165</v>
      </c>
      <c r="C34" s="16">
        <f>'[1]18'!C36</f>
        <v>0</v>
      </c>
      <c r="D34" s="16">
        <f>'[1]18'!D36</f>
        <v>165</v>
      </c>
      <c r="E34" s="16">
        <f>'[1]18'!E36</f>
        <v>0</v>
      </c>
      <c r="F34" s="15">
        <f t="shared" si="6"/>
        <v>330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'[1]18'!B37</f>
        <v>165</v>
      </c>
      <c r="C35" s="16">
        <f>'[1]18'!C37</f>
        <v>0</v>
      </c>
      <c r="D35" s="16">
        <f>'[1]18'!D37</f>
        <v>165</v>
      </c>
      <c r="E35" s="16">
        <f>'[1]18'!E37</f>
        <v>0</v>
      </c>
      <c r="F35" s="15">
        <f t="shared" si="6"/>
        <v>330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'[1]18'!B38</f>
        <v>165</v>
      </c>
      <c r="C36" s="16">
        <f>'[1]18'!C38</f>
        <v>0</v>
      </c>
      <c r="D36" s="16">
        <f>'[1]18'!D38</f>
        <v>165</v>
      </c>
      <c r="E36" s="16">
        <f>'[1]18'!E38</f>
        <v>0</v>
      </c>
      <c r="F36" s="15">
        <f t="shared" si="6"/>
        <v>330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'[1]18'!B39</f>
        <v>165</v>
      </c>
      <c r="C37" s="16">
        <f>'[1]18'!C39</f>
        <v>0</v>
      </c>
      <c r="D37" s="16">
        <f>'[1]18'!D39</f>
        <v>165</v>
      </c>
      <c r="E37" s="16">
        <f>'[1]18'!E39</f>
        <v>0</v>
      </c>
      <c r="F37" s="15">
        <f t="shared" si="6"/>
        <v>330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'[1]18'!B40</f>
        <v>165</v>
      </c>
      <c r="C38" s="16">
        <f>'[1]18'!C40</f>
        <v>0</v>
      </c>
      <c r="D38" s="16">
        <f>'[1]18'!D40</f>
        <v>165</v>
      </c>
      <c r="E38" s="16">
        <f>'[1]18'!E40</f>
        <v>0</v>
      </c>
      <c r="F38" s="15">
        <f t="shared" si="6"/>
        <v>330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'[1]18'!B41</f>
        <v>165</v>
      </c>
      <c r="C39" s="16">
        <f>'[1]18'!C41</f>
        <v>0</v>
      </c>
      <c r="D39" s="16">
        <f>'[1]18'!D41</f>
        <v>165</v>
      </c>
      <c r="E39" s="16">
        <f>'[1]18'!E41</f>
        <v>0</v>
      </c>
      <c r="F39" s="15">
        <f t="shared" si="6"/>
        <v>330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'[1]18'!B42</f>
        <v>165</v>
      </c>
      <c r="C40" s="16">
        <f>'[1]18'!C42</f>
        <v>0</v>
      </c>
      <c r="D40" s="16">
        <f>'[1]18'!D42</f>
        <v>165</v>
      </c>
      <c r="E40" s="16">
        <f>'[1]18'!E42</f>
        <v>0</v>
      </c>
      <c r="F40" s="15">
        <f t="shared" si="6"/>
        <v>330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'[1]18'!B43</f>
        <v>165</v>
      </c>
      <c r="C41" s="16">
        <f>'[1]18'!C43</f>
        <v>0</v>
      </c>
      <c r="D41" s="16">
        <f>'[1]18'!D43</f>
        <v>165</v>
      </c>
      <c r="E41" s="16">
        <f>'[1]18'!E43</f>
        <v>0</v>
      </c>
      <c r="F41" s="15">
        <f t="shared" si="6"/>
        <v>330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'[1]18'!B44</f>
        <v>165</v>
      </c>
      <c r="C42" s="16">
        <f>'[1]18'!C44</f>
        <v>0</v>
      </c>
      <c r="D42" s="16">
        <f>'[1]18'!D44</f>
        <v>165</v>
      </c>
      <c r="E42" s="16">
        <f>'[1]18'!E44</f>
        <v>0</v>
      </c>
      <c r="F42" s="15">
        <f t="shared" si="6"/>
        <v>330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'[1]18'!B45</f>
        <v>165</v>
      </c>
      <c r="C43" s="16">
        <f>'[1]18'!C45</f>
        <v>0</v>
      </c>
      <c r="D43" s="16">
        <f>'[1]18'!D45</f>
        <v>165</v>
      </c>
      <c r="E43" s="16">
        <f>'[1]18'!E45</f>
        <v>0</v>
      </c>
      <c r="F43" s="15">
        <f t="shared" si="6"/>
        <v>330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'[1]18'!B46</f>
        <v>165</v>
      </c>
      <c r="C44" s="16">
        <f>'[1]18'!C46</f>
        <v>0</v>
      </c>
      <c r="D44" s="16">
        <f>'[1]18'!D46</f>
        <v>165</v>
      </c>
      <c r="E44" s="16">
        <f>'[1]18'!E46</f>
        <v>0</v>
      </c>
      <c r="F44" s="15">
        <f t="shared" si="6"/>
        <v>330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'[1]18'!B47</f>
        <v>165</v>
      </c>
      <c r="C45" s="16">
        <f>'[1]18'!C47</f>
        <v>0</v>
      </c>
      <c r="D45" s="16">
        <f>'[1]18'!D47</f>
        <v>165</v>
      </c>
      <c r="E45" s="16">
        <f>'[1]18'!E47</f>
        <v>0</v>
      </c>
      <c r="F45" s="15">
        <f t="shared" si="6"/>
        <v>330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'[1]18'!B48</f>
        <v>165</v>
      </c>
      <c r="C46" s="16">
        <f>'[1]18'!C48</f>
        <v>0</v>
      </c>
      <c r="D46" s="16">
        <f>'[1]18'!D48</f>
        <v>165</v>
      </c>
      <c r="E46" s="16">
        <f>'[1]18'!E48</f>
        <v>0</v>
      </c>
      <c r="F46" s="15">
        <f t="shared" si="6"/>
        <v>330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'[1]18'!B49</f>
        <v>165</v>
      </c>
      <c r="C47" s="16">
        <f>'[1]18'!C49</f>
        <v>0</v>
      </c>
      <c r="D47" s="16">
        <f>'[1]18'!D49</f>
        <v>165</v>
      </c>
      <c r="E47" s="16">
        <f>'[1]18'!E49</f>
        <v>0</v>
      </c>
      <c r="F47" s="15">
        <f t="shared" si="6"/>
        <v>330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'[1]18'!B50</f>
        <v>165</v>
      </c>
      <c r="C48" s="16">
        <f>'[1]18'!C50</f>
        <v>0</v>
      </c>
      <c r="D48" s="16">
        <f>'[1]18'!D50</f>
        <v>165</v>
      </c>
      <c r="E48" s="16">
        <f>'[1]18'!E50</f>
        <v>0</v>
      </c>
      <c r="F48" s="15">
        <f t="shared" si="6"/>
        <v>330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'[1]18'!B51</f>
        <v>165</v>
      </c>
      <c r="C49" s="16">
        <f>'[1]18'!C51</f>
        <v>0</v>
      </c>
      <c r="D49" s="16">
        <f>'[1]18'!D51</f>
        <v>165</v>
      </c>
      <c r="E49" s="16">
        <f>'[1]18'!E51</f>
        <v>0</v>
      </c>
      <c r="F49" s="15">
        <f t="shared" si="6"/>
        <v>330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'[1]18'!B52</f>
        <v>165</v>
      </c>
      <c r="C50" s="16">
        <f>'[1]18'!C52</f>
        <v>0</v>
      </c>
      <c r="D50" s="16">
        <f>'[1]18'!D52</f>
        <v>165</v>
      </c>
      <c r="E50" s="16">
        <f>'[1]18'!E52</f>
        <v>0</v>
      </c>
      <c r="F50" s="15">
        <f t="shared" si="6"/>
        <v>330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'[1]18'!B53</f>
        <v>165</v>
      </c>
      <c r="C51" s="16">
        <f>'[1]18'!C53</f>
        <v>0</v>
      </c>
      <c r="D51" s="16">
        <f>'[1]18'!D53</f>
        <v>165</v>
      </c>
      <c r="E51" s="16">
        <f>'[1]18'!E53</f>
        <v>0</v>
      </c>
      <c r="F51" s="15">
        <f t="shared" si="6"/>
        <v>330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'[1]18'!B54</f>
        <v>165</v>
      </c>
      <c r="C52" s="16">
        <f>'[1]18'!C54</f>
        <v>0</v>
      </c>
      <c r="D52" s="16">
        <f>'[1]18'!D54</f>
        <v>165</v>
      </c>
      <c r="E52" s="16">
        <f>'[1]18'!E54</f>
        <v>0</v>
      </c>
      <c r="F52" s="15">
        <f t="shared" si="6"/>
        <v>330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'[1]18'!B55</f>
        <v>165</v>
      </c>
      <c r="C53" s="16">
        <f>'[1]18'!C55</f>
        <v>0</v>
      </c>
      <c r="D53" s="16">
        <f>'[1]18'!D55</f>
        <v>165</v>
      </c>
      <c r="E53" s="16">
        <f>'[1]18'!E55</f>
        <v>0</v>
      </c>
      <c r="F53" s="15">
        <f t="shared" si="6"/>
        <v>330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'[1]18'!B56</f>
        <v>165</v>
      </c>
      <c r="C54" s="16">
        <f>'[1]18'!C56</f>
        <v>0</v>
      </c>
      <c r="D54" s="16">
        <f>'[1]18'!D56</f>
        <v>165</v>
      </c>
      <c r="E54" s="16">
        <f>'[1]18'!E56</f>
        <v>0</v>
      </c>
      <c r="F54" s="15">
        <f t="shared" si="6"/>
        <v>330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'[1]18'!B57</f>
        <v>165</v>
      </c>
      <c r="C55" s="16">
        <f>'[1]18'!C57</f>
        <v>0</v>
      </c>
      <c r="D55" s="16">
        <f>'[1]18'!D57</f>
        <v>165</v>
      </c>
      <c r="E55" s="16">
        <f>'[1]18'!E57</f>
        <v>0</v>
      </c>
      <c r="F55" s="15">
        <f t="shared" si="6"/>
        <v>330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'[1]18'!B58</f>
        <v>165</v>
      </c>
      <c r="C56" s="16">
        <f>'[1]18'!C58</f>
        <v>0</v>
      </c>
      <c r="D56" s="16">
        <f>'[1]18'!D58</f>
        <v>165</v>
      </c>
      <c r="E56" s="16">
        <f>'[1]18'!E58</f>
        <v>0</v>
      </c>
      <c r="F56" s="15">
        <f t="shared" si="6"/>
        <v>330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'[1]18'!B59</f>
        <v>165</v>
      </c>
      <c r="C57" s="16">
        <f>'[1]18'!C59</f>
        <v>0</v>
      </c>
      <c r="D57" s="16">
        <f>'[1]18'!D59</f>
        <v>165</v>
      </c>
      <c r="E57" s="16">
        <f>'[1]18'!E59</f>
        <v>0</v>
      </c>
      <c r="F57" s="15">
        <f t="shared" si="6"/>
        <v>330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'[1]18'!B60</f>
        <v>165</v>
      </c>
      <c r="C58" s="16">
        <f>'[1]18'!C60</f>
        <v>0</v>
      </c>
      <c r="D58" s="16">
        <f>'[1]18'!D60</f>
        <v>165</v>
      </c>
      <c r="E58" s="16">
        <f>'[1]18'!E60</f>
        <v>0</v>
      </c>
      <c r="F58" s="15">
        <f t="shared" si="6"/>
        <v>330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'[1]18'!B61</f>
        <v>165</v>
      </c>
      <c r="C59" s="16">
        <f>'[1]18'!C61</f>
        <v>0</v>
      </c>
      <c r="D59" s="16">
        <f>'[1]18'!D61</f>
        <v>165</v>
      </c>
      <c r="E59" s="16">
        <f>'[1]18'!E61</f>
        <v>0</v>
      </c>
      <c r="F59" s="15">
        <f t="shared" si="6"/>
        <v>330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'[1]18'!B62</f>
        <v>165</v>
      </c>
      <c r="C60" s="16">
        <f>'[1]18'!C62</f>
        <v>0</v>
      </c>
      <c r="D60" s="16">
        <f>'[1]18'!D62</f>
        <v>165</v>
      </c>
      <c r="E60" s="16">
        <f>'[1]18'!E62</f>
        <v>0</v>
      </c>
      <c r="F60" s="15">
        <f t="shared" si="6"/>
        <v>330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'[1]18'!B63</f>
        <v>165</v>
      </c>
      <c r="C61" s="16">
        <f>'[1]18'!C63</f>
        <v>0</v>
      </c>
      <c r="D61" s="16">
        <f>'[1]18'!D63</f>
        <v>165</v>
      </c>
      <c r="E61" s="16">
        <f>'[1]18'!E63</f>
        <v>0</v>
      </c>
      <c r="F61" s="15">
        <f t="shared" si="6"/>
        <v>330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'[1]18'!B64</f>
        <v>165</v>
      </c>
      <c r="C62" s="16">
        <f>'[1]18'!C64</f>
        <v>0</v>
      </c>
      <c r="D62" s="16">
        <f>'[1]18'!D64</f>
        <v>165</v>
      </c>
      <c r="E62" s="16">
        <f>'[1]18'!E64</f>
        <v>0</v>
      </c>
      <c r="F62" s="15">
        <f t="shared" si="6"/>
        <v>330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'[1]18'!B65</f>
        <v>165</v>
      </c>
      <c r="C63" s="16">
        <f>'[1]18'!C65</f>
        <v>0</v>
      </c>
      <c r="D63" s="16">
        <f>'[1]18'!D65</f>
        <v>165</v>
      </c>
      <c r="E63" s="16">
        <f>'[1]18'!E65</f>
        <v>0</v>
      </c>
      <c r="F63" s="15">
        <f t="shared" si="6"/>
        <v>330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'[1]18'!B66</f>
        <v>165</v>
      </c>
      <c r="C64" s="16">
        <f>'[1]18'!C66</f>
        <v>0</v>
      </c>
      <c r="D64" s="16">
        <f>'[1]18'!D66</f>
        <v>165</v>
      </c>
      <c r="E64" s="16">
        <f>'[1]18'!E66</f>
        <v>0</v>
      </c>
      <c r="F64" s="15">
        <f t="shared" si="6"/>
        <v>330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'[1]18'!B67</f>
        <v>165</v>
      </c>
      <c r="C65" s="16">
        <f>'[1]18'!C67</f>
        <v>0</v>
      </c>
      <c r="D65" s="16">
        <f>'[1]18'!D67</f>
        <v>165</v>
      </c>
      <c r="E65" s="16">
        <f>'[1]18'!E67</f>
        <v>0</v>
      </c>
      <c r="F65" s="15">
        <f t="shared" si="6"/>
        <v>330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'[1]18'!B68</f>
        <v>165</v>
      </c>
      <c r="C66" s="16">
        <f>'[1]18'!C68</f>
        <v>0</v>
      </c>
      <c r="D66" s="16">
        <f>'[1]18'!D68</f>
        <v>165</v>
      </c>
      <c r="E66" s="16">
        <f>'[1]18'!E68</f>
        <v>0</v>
      </c>
      <c r="F66" s="15">
        <f t="shared" si="6"/>
        <v>330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'[1]18'!B69</f>
        <v>165</v>
      </c>
      <c r="C67" s="16">
        <f>'[1]18'!C69</f>
        <v>0</v>
      </c>
      <c r="D67" s="16">
        <f>'[1]18'!D69</f>
        <v>165</v>
      </c>
      <c r="E67" s="16">
        <f>'[1]18'!E69</f>
        <v>0</v>
      </c>
      <c r="F67" s="15">
        <f t="shared" si="6"/>
        <v>330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'[1]18'!B70</f>
        <v>165</v>
      </c>
      <c r="C68" s="16">
        <f>'[1]18'!C70</f>
        <v>0</v>
      </c>
      <c r="D68" s="16">
        <f>'[1]18'!D70</f>
        <v>165</v>
      </c>
      <c r="E68" s="16">
        <f>'[1]18'!E70</f>
        <v>0</v>
      </c>
      <c r="F68" s="15">
        <f t="shared" si="6"/>
        <v>330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'[1]18'!B71</f>
        <v>165</v>
      </c>
      <c r="C69" s="16">
        <f>'[1]18'!C71</f>
        <v>0</v>
      </c>
      <c r="D69" s="16">
        <f>'[1]18'!D71</f>
        <v>165</v>
      </c>
      <c r="E69" s="16">
        <f>'[1]18'!E71</f>
        <v>0</v>
      </c>
      <c r="F69" s="15">
        <f t="shared" ref="F69:F98" si="17">SUM(B69:E69)</f>
        <v>330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'[1]18'!B72</f>
        <v>165</v>
      </c>
      <c r="C70" s="16">
        <f>'[1]18'!C72</f>
        <v>0</v>
      </c>
      <c r="D70" s="16">
        <f>'[1]18'!D72</f>
        <v>165</v>
      </c>
      <c r="E70" s="16">
        <f>'[1]18'!E72</f>
        <v>0</v>
      </c>
      <c r="F70" s="15">
        <f t="shared" si="17"/>
        <v>330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'[1]18'!B73</f>
        <v>165</v>
      </c>
      <c r="C71" s="16">
        <f>'[1]18'!C73</f>
        <v>0</v>
      </c>
      <c r="D71" s="16">
        <f>'[1]18'!D73</f>
        <v>165</v>
      </c>
      <c r="E71" s="16">
        <f>'[1]18'!E73</f>
        <v>0</v>
      </c>
      <c r="F71" s="15">
        <f t="shared" si="17"/>
        <v>330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'[1]18'!B74</f>
        <v>165</v>
      </c>
      <c r="C72" s="16">
        <f>'[1]18'!C74</f>
        <v>0</v>
      </c>
      <c r="D72" s="16">
        <f>'[1]18'!D74</f>
        <v>165</v>
      </c>
      <c r="E72" s="16">
        <f>'[1]18'!E74</f>
        <v>0</v>
      </c>
      <c r="F72" s="15">
        <f t="shared" si="17"/>
        <v>330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'[1]18'!B75</f>
        <v>165</v>
      </c>
      <c r="C73" s="16">
        <f>'[1]18'!C75</f>
        <v>0</v>
      </c>
      <c r="D73" s="16">
        <f>'[1]18'!D75</f>
        <v>165</v>
      </c>
      <c r="E73" s="16">
        <f>'[1]18'!E75</f>
        <v>0</v>
      </c>
      <c r="F73" s="15">
        <f t="shared" si="17"/>
        <v>330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'[1]18'!B76</f>
        <v>165</v>
      </c>
      <c r="C74" s="16">
        <f>'[1]18'!C76</f>
        <v>0</v>
      </c>
      <c r="D74" s="16">
        <f>'[1]18'!D76</f>
        <v>165</v>
      </c>
      <c r="E74" s="16">
        <f>'[1]18'!E76</f>
        <v>0</v>
      </c>
      <c r="F74" s="15">
        <f t="shared" si="17"/>
        <v>330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'[1]18'!B77</f>
        <v>165</v>
      </c>
      <c r="C75" s="16">
        <f>'[1]18'!C77</f>
        <v>0</v>
      </c>
      <c r="D75" s="16">
        <f>'[1]18'!D77</f>
        <v>165</v>
      </c>
      <c r="E75" s="16">
        <f>'[1]18'!E77</f>
        <v>0</v>
      </c>
      <c r="F75" s="15">
        <f t="shared" si="17"/>
        <v>330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'[1]18'!B78</f>
        <v>165</v>
      </c>
      <c r="C76" s="16">
        <f>'[1]18'!C78</f>
        <v>0</v>
      </c>
      <c r="D76" s="16">
        <f>'[1]18'!D78</f>
        <v>165</v>
      </c>
      <c r="E76" s="16">
        <f>'[1]18'!E78</f>
        <v>0</v>
      </c>
      <c r="F76" s="15">
        <f t="shared" si="17"/>
        <v>330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'[1]18'!B79</f>
        <v>165</v>
      </c>
      <c r="C77" s="16">
        <f>'[1]18'!C79</f>
        <v>0</v>
      </c>
      <c r="D77" s="16">
        <f>'[1]18'!D79</f>
        <v>165</v>
      </c>
      <c r="E77" s="16">
        <f>'[1]18'!E79</f>
        <v>0</v>
      </c>
      <c r="F77" s="15">
        <f t="shared" si="17"/>
        <v>330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'[1]18'!B80</f>
        <v>165</v>
      </c>
      <c r="C78" s="16">
        <f>'[1]18'!C80</f>
        <v>0</v>
      </c>
      <c r="D78" s="16">
        <f>'[1]18'!D80</f>
        <v>165</v>
      </c>
      <c r="E78" s="16">
        <f>'[1]18'!E80</f>
        <v>0</v>
      </c>
      <c r="F78" s="15">
        <f t="shared" si="17"/>
        <v>330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'[1]18'!B81</f>
        <v>165</v>
      </c>
      <c r="C79" s="16">
        <f>'[1]18'!C81</f>
        <v>0</v>
      </c>
      <c r="D79" s="16">
        <f>'[1]18'!D81</f>
        <v>165</v>
      </c>
      <c r="E79" s="16">
        <f>'[1]18'!E81</f>
        <v>0</v>
      </c>
      <c r="F79" s="15">
        <f t="shared" si="17"/>
        <v>330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'[1]18'!B82</f>
        <v>165</v>
      </c>
      <c r="C80" s="16">
        <f>'[1]18'!C82</f>
        <v>0</v>
      </c>
      <c r="D80" s="16">
        <f>'[1]18'!D82</f>
        <v>165</v>
      </c>
      <c r="E80" s="16">
        <f>'[1]18'!E82</f>
        <v>0</v>
      </c>
      <c r="F80" s="15">
        <f t="shared" si="17"/>
        <v>330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'[1]18'!B83</f>
        <v>165</v>
      </c>
      <c r="C81" s="16">
        <f>'[1]18'!C83</f>
        <v>0</v>
      </c>
      <c r="D81" s="16">
        <f>'[1]18'!D83</f>
        <v>165</v>
      </c>
      <c r="E81" s="16">
        <f>'[1]18'!E83</f>
        <v>0</v>
      </c>
      <c r="F81" s="15">
        <f t="shared" si="17"/>
        <v>330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'[1]18'!B84</f>
        <v>165</v>
      </c>
      <c r="C82" s="16">
        <f>'[1]18'!C84</f>
        <v>0</v>
      </c>
      <c r="D82" s="16">
        <f>'[1]18'!D84</f>
        <v>165</v>
      </c>
      <c r="E82" s="16">
        <f>'[1]18'!E84</f>
        <v>0</v>
      </c>
      <c r="F82" s="15">
        <f t="shared" si="17"/>
        <v>330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'[1]18'!B85</f>
        <v>165</v>
      </c>
      <c r="C83" s="16">
        <f>'[1]18'!C85</f>
        <v>0</v>
      </c>
      <c r="D83" s="16">
        <f>'[1]18'!D85</f>
        <v>165</v>
      </c>
      <c r="E83" s="16">
        <f>'[1]18'!E85</f>
        <v>0</v>
      </c>
      <c r="F83" s="15">
        <f t="shared" si="17"/>
        <v>330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'[1]18'!B86</f>
        <v>165</v>
      </c>
      <c r="C84" s="16">
        <f>'[1]18'!C86</f>
        <v>0</v>
      </c>
      <c r="D84" s="16">
        <f>'[1]18'!D86</f>
        <v>165</v>
      </c>
      <c r="E84" s="16">
        <f>'[1]18'!E86</f>
        <v>0</v>
      </c>
      <c r="F84" s="15">
        <f t="shared" si="17"/>
        <v>330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'[1]18'!B87</f>
        <v>165</v>
      </c>
      <c r="C85" s="16">
        <f>'[1]18'!C87</f>
        <v>0</v>
      </c>
      <c r="D85" s="16">
        <f>'[1]18'!D87</f>
        <v>165</v>
      </c>
      <c r="E85" s="16">
        <f>'[1]18'!E87</f>
        <v>0</v>
      </c>
      <c r="F85" s="15">
        <f t="shared" si="17"/>
        <v>330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'[1]18'!B88</f>
        <v>165</v>
      </c>
      <c r="C86" s="16">
        <f>'[1]18'!C88</f>
        <v>0</v>
      </c>
      <c r="D86" s="16">
        <f>'[1]18'!D88</f>
        <v>165</v>
      </c>
      <c r="E86" s="16">
        <f>'[1]18'!E88</f>
        <v>0</v>
      </c>
      <c r="F86" s="15">
        <f t="shared" si="17"/>
        <v>330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'[1]18'!B89</f>
        <v>165</v>
      </c>
      <c r="C87" s="16">
        <f>'[1]18'!C89</f>
        <v>0</v>
      </c>
      <c r="D87" s="16">
        <f>'[1]18'!D89</f>
        <v>165</v>
      </c>
      <c r="E87" s="16">
        <f>'[1]18'!E89</f>
        <v>0</v>
      </c>
      <c r="F87" s="15">
        <f t="shared" si="17"/>
        <v>330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'[1]18'!B90</f>
        <v>165</v>
      </c>
      <c r="C88" s="16">
        <f>'[1]18'!C90</f>
        <v>0</v>
      </c>
      <c r="D88" s="16">
        <f>'[1]18'!D90</f>
        <v>165</v>
      </c>
      <c r="E88" s="16">
        <f>'[1]18'!E90</f>
        <v>0</v>
      </c>
      <c r="F88" s="15">
        <f t="shared" si="17"/>
        <v>330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'[1]18'!B91</f>
        <v>165</v>
      </c>
      <c r="C89" s="16">
        <f>'[1]18'!C91</f>
        <v>0</v>
      </c>
      <c r="D89" s="16">
        <f>'[1]18'!D91</f>
        <v>165</v>
      </c>
      <c r="E89" s="16">
        <f>'[1]18'!E91</f>
        <v>0</v>
      </c>
      <c r="F89" s="15">
        <f t="shared" si="17"/>
        <v>330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'[1]18'!B92</f>
        <v>165</v>
      </c>
      <c r="C90" s="16">
        <f>'[1]18'!C92</f>
        <v>0</v>
      </c>
      <c r="D90" s="16">
        <f>'[1]18'!D92</f>
        <v>165</v>
      </c>
      <c r="E90" s="16">
        <f>'[1]18'!E92</f>
        <v>0</v>
      </c>
      <c r="F90" s="15">
        <f t="shared" si="17"/>
        <v>330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'[1]18'!B93</f>
        <v>165</v>
      </c>
      <c r="C91" s="16">
        <f>'[1]18'!C93</f>
        <v>0</v>
      </c>
      <c r="D91" s="16">
        <f>'[1]18'!D93</f>
        <v>165</v>
      </c>
      <c r="E91" s="16">
        <f>'[1]18'!E93</f>
        <v>0</v>
      </c>
      <c r="F91" s="15">
        <f t="shared" si="17"/>
        <v>330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'[1]18'!B94</f>
        <v>165</v>
      </c>
      <c r="C92" s="16">
        <f>'[1]18'!C94</f>
        <v>0</v>
      </c>
      <c r="D92" s="16">
        <f>'[1]18'!D94</f>
        <v>165</v>
      </c>
      <c r="E92" s="16">
        <f>'[1]18'!E94</f>
        <v>0</v>
      </c>
      <c r="F92" s="15">
        <f t="shared" si="17"/>
        <v>330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'[1]18'!B95</f>
        <v>165</v>
      </c>
      <c r="C93" s="16">
        <f>'[1]18'!C95</f>
        <v>0</v>
      </c>
      <c r="D93" s="16">
        <f>'[1]18'!D95</f>
        <v>165</v>
      </c>
      <c r="E93" s="16">
        <f>'[1]18'!E95</f>
        <v>0</v>
      </c>
      <c r="F93" s="15">
        <f t="shared" si="17"/>
        <v>330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'[1]18'!B96</f>
        <v>165</v>
      </c>
      <c r="C94" s="16">
        <f>'[1]18'!C96</f>
        <v>0</v>
      </c>
      <c r="D94" s="16">
        <f>'[1]18'!D96</f>
        <v>165</v>
      </c>
      <c r="E94" s="16">
        <f>'[1]18'!E96</f>
        <v>0</v>
      </c>
      <c r="F94" s="15">
        <f t="shared" si="17"/>
        <v>330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'[1]18'!B97</f>
        <v>165</v>
      </c>
      <c r="C95" s="16">
        <f>'[1]18'!C97</f>
        <v>0</v>
      </c>
      <c r="D95" s="16">
        <f>'[1]18'!D97</f>
        <v>165</v>
      </c>
      <c r="E95" s="16">
        <f>'[1]18'!E97</f>
        <v>0</v>
      </c>
      <c r="F95" s="15">
        <f t="shared" si="17"/>
        <v>330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'[1]18'!B98</f>
        <v>165</v>
      </c>
      <c r="C96" s="16">
        <f>'[1]18'!C98</f>
        <v>0</v>
      </c>
      <c r="D96" s="16">
        <f>'[1]18'!D98</f>
        <v>165</v>
      </c>
      <c r="E96" s="16">
        <f>'[1]18'!E98</f>
        <v>0</v>
      </c>
      <c r="F96" s="15">
        <f t="shared" si="17"/>
        <v>330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'[1]18'!B99</f>
        <v>165</v>
      </c>
      <c r="C97" s="16">
        <f>'[1]18'!C99</f>
        <v>0</v>
      </c>
      <c r="D97" s="16">
        <f>'[1]18'!D99</f>
        <v>165</v>
      </c>
      <c r="E97" s="16">
        <f>'[1]18'!E99</f>
        <v>0</v>
      </c>
      <c r="F97" s="15">
        <f t="shared" si="17"/>
        <v>330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'[1]18'!B100</f>
        <v>165</v>
      </c>
      <c r="C98" s="16">
        <f>'[1]18'!C100</f>
        <v>0</v>
      </c>
      <c r="D98" s="16">
        <f>'[1]18'!D100</f>
        <v>165</v>
      </c>
      <c r="E98" s="16">
        <f>'[1]18'!E100</f>
        <v>0</v>
      </c>
      <c r="F98" s="15">
        <f t="shared" si="17"/>
        <v>330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45734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'[2]18'!B5</f>
        <v>80</v>
      </c>
      <c r="C3" s="203">
        <f>'[2]18'!C5</f>
        <v>0</v>
      </c>
      <c r="D3" s="203">
        <f>'[2]18'!D5</f>
        <v>0</v>
      </c>
      <c r="E3" s="203">
        <f>'[2]18'!E5</f>
        <v>0</v>
      </c>
      <c r="F3" s="15">
        <f>SUM(B3:E3)</f>
        <v>80</v>
      </c>
      <c r="G3" s="202">
        <f>'[2]18'!H5</f>
        <v>-0.15</v>
      </c>
      <c r="H3" s="203">
        <f>'[2]18'!I5</f>
        <v>0</v>
      </c>
      <c r="I3" s="203">
        <f>'[2]18'!J5</f>
        <v>0</v>
      </c>
      <c r="J3" s="203">
        <f>'[2]18'!K5</f>
        <v>0</v>
      </c>
      <c r="K3" s="15">
        <f>SUM(G3:J3)</f>
        <v>-0.15</v>
      </c>
      <c r="L3" s="18">
        <f>frq!C3</f>
        <v>1</v>
      </c>
      <c r="M3" s="125">
        <f>IF($L3=1,G3,IF(AND($L3=0.985,G3&gt;0.985*B3),B3*0.985,IF(AND($L3=0.965,G3&gt;0.965*B3),0.965*B3,G3)))-R3</f>
        <v>-0.55000000000000004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-0.55000000000000004</v>
      </c>
      <c r="R3" s="18">
        <v>0.4</v>
      </c>
      <c r="S3" s="18"/>
    </row>
    <row r="4" spans="1:19">
      <c r="A4" s="8" t="s">
        <v>46</v>
      </c>
      <c r="B4" s="202">
        <f>'[2]18'!B6</f>
        <v>80</v>
      </c>
      <c r="C4" s="203">
        <f>'[2]18'!C6</f>
        <v>0</v>
      </c>
      <c r="D4" s="203">
        <f>'[2]18'!D6</f>
        <v>0</v>
      </c>
      <c r="E4" s="203">
        <f>'[2]18'!E6</f>
        <v>0</v>
      </c>
      <c r="F4" s="15">
        <f>SUM(B4:E4)</f>
        <v>80</v>
      </c>
      <c r="G4" s="202">
        <f>'[2]18'!H6</f>
        <v>-0.15</v>
      </c>
      <c r="H4" s="203">
        <f>'[2]18'!I6</f>
        <v>0</v>
      </c>
      <c r="I4" s="203">
        <f>'[2]18'!J6</f>
        <v>0</v>
      </c>
      <c r="J4" s="203">
        <f>'[2]18'!K6</f>
        <v>0</v>
      </c>
      <c r="K4" s="15">
        <f t="shared" ref="K4:K67" si="3">SUM(G4:J4)</f>
        <v>-0.15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-0.55000000000000004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-0.55000000000000004</v>
      </c>
      <c r="R4" s="18">
        <v>0.4</v>
      </c>
      <c r="S4" s="18"/>
    </row>
    <row r="5" spans="1:19">
      <c r="A5" s="8" t="s">
        <v>47</v>
      </c>
      <c r="B5" s="202">
        <f>'[2]18'!B7</f>
        <v>80</v>
      </c>
      <c r="C5" s="203">
        <f>'[2]18'!C7</f>
        <v>0</v>
      </c>
      <c r="D5" s="203">
        <f>'[2]18'!D7</f>
        <v>0</v>
      </c>
      <c r="E5" s="203">
        <f>'[2]18'!E7</f>
        <v>0</v>
      </c>
      <c r="F5" s="15">
        <f t="shared" ref="F5:F68" si="6">SUM(B5:E5)</f>
        <v>80</v>
      </c>
      <c r="G5" s="202">
        <f>'[2]18'!H7</f>
        <v>-0.15</v>
      </c>
      <c r="H5" s="203">
        <f>'[2]18'!I7</f>
        <v>0</v>
      </c>
      <c r="I5" s="203">
        <f>'[2]18'!J7</f>
        <v>0</v>
      </c>
      <c r="J5" s="203">
        <f>'[2]18'!K7</f>
        <v>0</v>
      </c>
      <c r="K5" s="15">
        <f t="shared" si="3"/>
        <v>-0.15</v>
      </c>
      <c r="L5" s="18">
        <f>frq!C5</f>
        <v>1</v>
      </c>
      <c r="M5" s="125">
        <f t="shared" si="4"/>
        <v>-0.55000000000000004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-0.55000000000000004</v>
      </c>
      <c r="R5" s="18">
        <v>0.4</v>
      </c>
      <c r="S5" s="18"/>
    </row>
    <row r="6" spans="1:19">
      <c r="A6" s="8" t="s">
        <v>48</v>
      </c>
      <c r="B6" s="202">
        <f>'[2]18'!B8</f>
        <v>80</v>
      </c>
      <c r="C6" s="203">
        <f>'[2]18'!C8</f>
        <v>0</v>
      </c>
      <c r="D6" s="203">
        <f>'[2]18'!D8</f>
        <v>0</v>
      </c>
      <c r="E6" s="203">
        <f>'[2]18'!E8</f>
        <v>0</v>
      </c>
      <c r="F6" s="15">
        <f t="shared" si="6"/>
        <v>80</v>
      </c>
      <c r="G6" s="202">
        <f>'[2]18'!H8</f>
        <v>-0.15</v>
      </c>
      <c r="H6" s="203">
        <f>'[2]18'!I8</f>
        <v>0</v>
      </c>
      <c r="I6" s="203">
        <f>'[2]18'!J8</f>
        <v>0</v>
      </c>
      <c r="J6" s="203">
        <f>'[2]18'!K8</f>
        <v>0</v>
      </c>
      <c r="K6" s="15">
        <f t="shared" si="3"/>
        <v>-0.15</v>
      </c>
      <c r="L6" s="18">
        <f>frq!C6</f>
        <v>1</v>
      </c>
      <c r="M6" s="125">
        <f t="shared" si="4"/>
        <v>-0.55000000000000004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-0.55000000000000004</v>
      </c>
      <c r="R6" s="18">
        <v>0.4</v>
      </c>
      <c r="S6" s="18"/>
    </row>
    <row r="7" spans="1:19">
      <c r="A7" s="8" t="s">
        <v>49</v>
      </c>
      <c r="B7" s="202">
        <f>'[2]18'!B9</f>
        <v>80</v>
      </c>
      <c r="C7" s="203">
        <f>'[2]18'!C9</f>
        <v>0</v>
      </c>
      <c r="D7" s="203">
        <f>'[2]18'!D9</f>
        <v>0</v>
      </c>
      <c r="E7" s="203">
        <f>'[2]18'!E9</f>
        <v>0</v>
      </c>
      <c r="F7" s="15">
        <f t="shared" si="6"/>
        <v>80</v>
      </c>
      <c r="G7" s="202">
        <f>'[2]18'!H9</f>
        <v>-0.25</v>
      </c>
      <c r="H7" s="203">
        <f>'[2]18'!I9</f>
        <v>0</v>
      </c>
      <c r="I7" s="203">
        <f>'[2]18'!J9</f>
        <v>0</v>
      </c>
      <c r="J7" s="203">
        <f>'[2]18'!K9</f>
        <v>0</v>
      </c>
      <c r="K7" s="15">
        <f t="shared" si="3"/>
        <v>-0.25</v>
      </c>
      <c r="L7" s="18">
        <f>frq!C7</f>
        <v>1</v>
      </c>
      <c r="M7" s="125">
        <f t="shared" si="4"/>
        <v>-0.65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-0.65</v>
      </c>
      <c r="R7" s="18">
        <v>0.4</v>
      </c>
      <c r="S7" s="18"/>
    </row>
    <row r="8" spans="1:19">
      <c r="A8" s="8" t="s">
        <v>50</v>
      </c>
      <c r="B8" s="202">
        <f>'[2]18'!B10</f>
        <v>80</v>
      </c>
      <c r="C8" s="203">
        <f>'[2]18'!C10</f>
        <v>0</v>
      </c>
      <c r="D8" s="203">
        <f>'[2]18'!D10</f>
        <v>0</v>
      </c>
      <c r="E8" s="203">
        <f>'[2]18'!E10</f>
        <v>0</v>
      </c>
      <c r="F8" s="15">
        <f t="shared" si="6"/>
        <v>80</v>
      </c>
      <c r="G8" s="202">
        <f>'[2]18'!H10</f>
        <v>-0.25</v>
      </c>
      <c r="H8" s="203">
        <f>'[2]18'!I10</f>
        <v>0</v>
      </c>
      <c r="I8" s="203">
        <f>'[2]18'!J10</f>
        <v>0</v>
      </c>
      <c r="J8" s="203">
        <f>'[2]18'!K10</f>
        <v>0</v>
      </c>
      <c r="K8" s="15">
        <f t="shared" si="3"/>
        <v>-0.25</v>
      </c>
      <c r="L8" s="18">
        <f>frq!C8</f>
        <v>1</v>
      </c>
      <c r="M8" s="125">
        <f t="shared" si="4"/>
        <v>-0.65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-0.65</v>
      </c>
      <c r="R8" s="18">
        <v>0.4</v>
      </c>
      <c r="S8" s="18"/>
    </row>
    <row r="9" spans="1:19">
      <c r="A9" s="8" t="s">
        <v>51</v>
      </c>
      <c r="B9" s="202">
        <f>'[2]18'!B11</f>
        <v>80</v>
      </c>
      <c r="C9" s="203">
        <f>'[2]18'!C11</f>
        <v>0</v>
      </c>
      <c r="D9" s="203">
        <f>'[2]18'!D11</f>
        <v>0</v>
      </c>
      <c r="E9" s="203">
        <f>'[2]18'!E11</f>
        <v>0</v>
      </c>
      <c r="F9" s="15">
        <f t="shared" si="6"/>
        <v>80</v>
      </c>
      <c r="G9" s="202">
        <f>'[2]18'!H11</f>
        <v>-0.25</v>
      </c>
      <c r="H9" s="203">
        <f>'[2]18'!I11</f>
        <v>0</v>
      </c>
      <c r="I9" s="203">
        <f>'[2]18'!J11</f>
        <v>0</v>
      </c>
      <c r="J9" s="203">
        <f>'[2]18'!K11</f>
        <v>0</v>
      </c>
      <c r="K9" s="15">
        <f t="shared" si="3"/>
        <v>-0.25</v>
      </c>
      <c r="L9" s="18">
        <f>frq!C9</f>
        <v>1</v>
      </c>
      <c r="M9" s="125">
        <f t="shared" si="4"/>
        <v>-0.65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-0.65</v>
      </c>
      <c r="R9" s="18">
        <v>0.4</v>
      </c>
      <c r="S9" s="18"/>
    </row>
    <row r="10" spans="1:19">
      <c r="A10" s="8" t="s">
        <v>52</v>
      </c>
      <c r="B10" s="202">
        <f>'[2]18'!B12</f>
        <v>80</v>
      </c>
      <c r="C10" s="203">
        <f>'[2]18'!C12</f>
        <v>0</v>
      </c>
      <c r="D10" s="203">
        <f>'[2]18'!D12</f>
        <v>0</v>
      </c>
      <c r="E10" s="203">
        <f>'[2]18'!E12</f>
        <v>0</v>
      </c>
      <c r="F10" s="15">
        <f t="shared" si="6"/>
        <v>80</v>
      </c>
      <c r="G10" s="202">
        <f>'[2]18'!H12</f>
        <v>-0.25</v>
      </c>
      <c r="H10" s="203">
        <f>'[2]18'!I12</f>
        <v>0</v>
      </c>
      <c r="I10" s="203">
        <f>'[2]18'!J12</f>
        <v>0</v>
      </c>
      <c r="J10" s="203">
        <f>'[2]18'!K12</f>
        <v>0</v>
      </c>
      <c r="K10" s="15">
        <f t="shared" si="3"/>
        <v>-0.25</v>
      </c>
      <c r="L10" s="18">
        <f>frq!C10</f>
        <v>1</v>
      </c>
      <c r="M10" s="125">
        <f t="shared" si="4"/>
        <v>-0.65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-0.65</v>
      </c>
      <c r="R10" s="18">
        <v>0.4</v>
      </c>
      <c r="S10" s="18"/>
    </row>
    <row r="11" spans="1:19">
      <c r="A11" s="8" t="s">
        <v>53</v>
      </c>
      <c r="B11" s="202">
        <f>'[2]18'!B13</f>
        <v>80</v>
      </c>
      <c r="C11" s="203">
        <f>'[2]18'!C13</f>
        <v>0</v>
      </c>
      <c r="D11" s="203">
        <f>'[2]18'!D13</f>
        <v>0</v>
      </c>
      <c r="E11" s="203">
        <f>'[2]18'!E13</f>
        <v>0</v>
      </c>
      <c r="F11" s="15">
        <f t="shared" si="6"/>
        <v>80</v>
      </c>
      <c r="G11" s="202">
        <f>'[2]18'!H13</f>
        <v>-0.25</v>
      </c>
      <c r="H11" s="203">
        <f>'[2]18'!I13</f>
        <v>0</v>
      </c>
      <c r="I11" s="203">
        <f>'[2]18'!J13</f>
        <v>0</v>
      </c>
      <c r="J11" s="203">
        <f>'[2]18'!K13</f>
        <v>0</v>
      </c>
      <c r="K11" s="15">
        <f t="shared" si="3"/>
        <v>-0.25</v>
      </c>
      <c r="L11" s="18">
        <f>frq!C11</f>
        <v>1</v>
      </c>
      <c r="M11" s="125">
        <f t="shared" si="4"/>
        <v>-0.65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-0.65</v>
      </c>
      <c r="R11" s="18">
        <v>0.4</v>
      </c>
      <c r="S11" s="18"/>
    </row>
    <row r="12" spans="1:19">
      <c r="A12" s="8" t="s">
        <v>54</v>
      </c>
      <c r="B12" s="202">
        <f>'[2]18'!B14</f>
        <v>80</v>
      </c>
      <c r="C12" s="203">
        <f>'[2]18'!C14</f>
        <v>0</v>
      </c>
      <c r="D12" s="203">
        <f>'[2]18'!D14</f>
        <v>0</v>
      </c>
      <c r="E12" s="203">
        <f>'[2]18'!E14</f>
        <v>0</v>
      </c>
      <c r="F12" s="15">
        <f t="shared" si="6"/>
        <v>80</v>
      </c>
      <c r="G12" s="202">
        <f>'[2]18'!H14</f>
        <v>-0.25</v>
      </c>
      <c r="H12" s="203">
        <f>'[2]18'!I14</f>
        <v>0</v>
      </c>
      <c r="I12" s="203">
        <f>'[2]18'!J14</f>
        <v>0</v>
      </c>
      <c r="J12" s="203">
        <f>'[2]18'!K14</f>
        <v>0</v>
      </c>
      <c r="K12" s="15">
        <f t="shared" si="3"/>
        <v>-0.25</v>
      </c>
      <c r="L12" s="18">
        <f>frq!C12</f>
        <v>1</v>
      </c>
      <c r="M12" s="125">
        <f t="shared" si="4"/>
        <v>-0.65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-0.65</v>
      </c>
      <c r="R12" s="18">
        <v>0.4</v>
      </c>
      <c r="S12" s="18"/>
    </row>
    <row r="13" spans="1:19">
      <c r="A13" s="8" t="s">
        <v>55</v>
      </c>
      <c r="B13" s="202">
        <f>'[2]18'!B15</f>
        <v>80</v>
      </c>
      <c r="C13" s="203">
        <f>'[2]18'!C15</f>
        <v>0</v>
      </c>
      <c r="D13" s="203">
        <f>'[2]18'!D15</f>
        <v>0</v>
      </c>
      <c r="E13" s="203">
        <f>'[2]18'!E15</f>
        <v>0</v>
      </c>
      <c r="F13" s="15">
        <f t="shared" si="6"/>
        <v>80</v>
      </c>
      <c r="G13" s="202">
        <f>'[2]18'!H15</f>
        <v>-0.25</v>
      </c>
      <c r="H13" s="203">
        <f>'[2]18'!I15</f>
        <v>0</v>
      </c>
      <c r="I13" s="203">
        <f>'[2]18'!J15</f>
        <v>0</v>
      </c>
      <c r="J13" s="203">
        <f>'[2]18'!K15</f>
        <v>0</v>
      </c>
      <c r="K13" s="15">
        <f t="shared" si="3"/>
        <v>-0.25</v>
      </c>
      <c r="L13" s="18">
        <f>frq!C13</f>
        <v>1</v>
      </c>
      <c r="M13" s="125">
        <f t="shared" si="4"/>
        <v>-0.65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-0.65</v>
      </c>
      <c r="R13" s="18">
        <v>0.4</v>
      </c>
      <c r="S13" s="18"/>
    </row>
    <row r="14" spans="1:19">
      <c r="A14" s="8" t="s">
        <v>56</v>
      </c>
      <c r="B14" s="202">
        <f>'[2]18'!B16</f>
        <v>80</v>
      </c>
      <c r="C14" s="203">
        <f>'[2]18'!C16</f>
        <v>0</v>
      </c>
      <c r="D14" s="203">
        <f>'[2]18'!D16</f>
        <v>0</v>
      </c>
      <c r="E14" s="203">
        <f>'[2]18'!E16</f>
        <v>0</v>
      </c>
      <c r="F14" s="15">
        <f t="shared" si="6"/>
        <v>80</v>
      </c>
      <c r="G14" s="202">
        <f>'[2]18'!H16</f>
        <v>-0.25</v>
      </c>
      <c r="H14" s="203">
        <f>'[2]18'!I16</f>
        <v>0</v>
      </c>
      <c r="I14" s="203">
        <f>'[2]18'!J16</f>
        <v>0</v>
      </c>
      <c r="J14" s="203">
        <f>'[2]18'!K16</f>
        <v>0</v>
      </c>
      <c r="K14" s="15">
        <f t="shared" si="3"/>
        <v>-0.25</v>
      </c>
      <c r="L14" s="18">
        <f>frq!C14</f>
        <v>1</v>
      </c>
      <c r="M14" s="125">
        <f t="shared" si="4"/>
        <v>-0.65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-0.65</v>
      </c>
      <c r="R14" s="18">
        <v>0.4</v>
      </c>
      <c r="S14" s="18"/>
    </row>
    <row r="15" spans="1:19">
      <c r="A15" s="8" t="s">
        <v>57</v>
      </c>
      <c r="B15" s="202">
        <f>'[2]18'!B17</f>
        <v>80</v>
      </c>
      <c r="C15" s="203">
        <f>'[2]18'!C17</f>
        <v>0</v>
      </c>
      <c r="D15" s="203">
        <f>'[2]18'!D17</f>
        <v>0</v>
      </c>
      <c r="E15" s="203">
        <f>'[2]18'!E17</f>
        <v>0</v>
      </c>
      <c r="F15" s="15">
        <f t="shared" si="6"/>
        <v>80</v>
      </c>
      <c r="G15" s="202">
        <f>'[2]18'!H17</f>
        <v>-0.25</v>
      </c>
      <c r="H15" s="203">
        <f>'[2]18'!I17</f>
        <v>0</v>
      </c>
      <c r="I15" s="203">
        <f>'[2]18'!J17</f>
        <v>0</v>
      </c>
      <c r="J15" s="203">
        <f>'[2]18'!K17</f>
        <v>0</v>
      </c>
      <c r="K15" s="15">
        <f t="shared" si="3"/>
        <v>-0.25</v>
      </c>
      <c r="L15" s="18">
        <f>frq!C15</f>
        <v>1</v>
      </c>
      <c r="M15" s="125">
        <f t="shared" si="4"/>
        <v>-0.65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-0.65</v>
      </c>
      <c r="R15" s="18">
        <v>0.4</v>
      </c>
      <c r="S15" s="18"/>
    </row>
    <row r="16" spans="1:19">
      <c r="A16" s="8" t="s">
        <v>58</v>
      </c>
      <c r="B16" s="202">
        <f>'[2]18'!B18</f>
        <v>80</v>
      </c>
      <c r="C16" s="203">
        <f>'[2]18'!C18</f>
        <v>0</v>
      </c>
      <c r="D16" s="203">
        <f>'[2]18'!D18</f>
        <v>0</v>
      </c>
      <c r="E16" s="203">
        <f>'[2]18'!E18</f>
        <v>0</v>
      </c>
      <c r="F16" s="15">
        <f t="shared" si="6"/>
        <v>80</v>
      </c>
      <c r="G16" s="202">
        <f>'[2]18'!H18</f>
        <v>-0.25</v>
      </c>
      <c r="H16" s="203">
        <f>'[2]18'!I18</f>
        <v>0</v>
      </c>
      <c r="I16" s="203">
        <f>'[2]18'!J18</f>
        <v>0</v>
      </c>
      <c r="J16" s="203">
        <f>'[2]18'!K18</f>
        <v>0</v>
      </c>
      <c r="K16" s="15">
        <f t="shared" si="3"/>
        <v>-0.25</v>
      </c>
      <c r="L16" s="18">
        <f>frq!C16</f>
        <v>1</v>
      </c>
      <c r="M16" s="125">
        <f t="shared" si="4"/>
        <v>-0.65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-0.65</v>
      </c>
      <c r="R16" s="18">
        <v>0.4</v>
      </c>
      <c r="S16" s="18"/>
    </row>
    <row r="17" spans="1:19">
      <c r="A17" s="8" t="s">
        <v>59</v>
      </c>
      <c r="B17" s="202">
        <f>'[2]18'!B19</f>
        <v>80</v>
      </c>
      <c r="C17" s="203">
        <f>'[2]18'!C19</f>
        <v>0</v>
      </c>
      <c r="D17" s="203">
        <f>'[2]18'!D19</f>
        <v>0</v>
      </c>
      <c r="E17" s="203">
        <f>'[2]18'!E19</f>
        <v>0</v>
      </c>
      <c r="F17" s="15">
        <f t="shared" si="6"/>
        <v>80</v>
      </c>
      <c r="G17" s="202">
        <f>'[2]18'!H19</f>
        <v>-0.25</v>
      </c>
      <c r="H17" s="203">
        <f>'[2]18'!I19</f>
        <v>0</v>
      </c>
      <c r="I17" s="203">
        <f>'[2]18'!J19</f>
        <v>0</v>
      </c>
      <c r="J17" s="203">
        <f>'[2]18'!K19</f>
        <v>0</v>
      </c>
      <c r="K17" s="15">
        <f t="shared" si="3"/>
        <v>-0.25</v>
      </c>
      <c r="L17" s="18">
        <f>frq!C17</f>
        <v>1</v>
      </c>
      <c r="M17" s="125">
        <f t="shared" si="4"/>
        <v>-0.65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-0.65</v>
      </c>
      <c r="R17" s="18">
        <v>0.4</v>
      </c>
      <c r="S17" s="18"/>
    </row>
    <row r="18" spans="1:19">
      <c r="A18" s="8" t="s">
        <v>60</v>
      </c>
      <c r="B18" s="202">
        <f>'[2]18'!B20</f>
        <v>80</v>
      </c>
      <c r="C18" s="203">
        <f>'[2]18'!C20</f>
        <v>0</v>
      </c>
      <c r="D18" s="203">
        <f>'[2]18'!D20</f>
        <v>0</v>
      </c>
      <c r="E18" s="203">
        <f>'[2]18'!E20</f>
        <v>0</v>
      </c>
      <c r="F18" s="15">
        <f t="shared" si="6"/>
        <v>80</v>
      </c>
      <c r="G18" s="202">
        <f>'[2]18'!H20</f>
        <v>-0.25</v>
      </c>
      <c r="H18" s="203">
        <f>'[2]18'!I20</f>
        <v>0</v>
      </c>
      <c r="I18" s="203">
        <f>'[2]18'!J20</f>
        <v>0</v>
      </c>
      <c r="J18" s="203">
        <f>'[2]18'!K20</f>
        <v>0</v>
      </c>
      <c r="K18" s="15">
        <f t="shared" si="3"/>
        <v>-0.25</v>
      </c>
      <c r="L18" s="18">
        <f>frq!C18</f>
        <v>1</v>
      </c>
      <c r="M18" s="125">
        <f t="shared" si="4"/>
        <v>-0.65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-0.65</v>
      </c>
      <c r="R18" s="18">
        <v>0.4</v>
      </c>
      <c r="S18" s="18"/>
    </row>
    <row r="19" spans="1:19">
      <c r="A19" s="8" t="s">
        <v>61</v>
      </c>
      <c r="B19" s="202">
        <f>'[2]18'!B21</f>
        <v>80</v>
      </c>
      <c r="C19" s="203">
        <f>'[2]18'!C21</f>
        <v>0</v>
      </c>
      <c r="D19" s="203">
        <f>'[2]18'!D21</f>
        <v>0</v>
      </c>
      <c r="E19" s="203">
        <f>'[2]18'!E21</f>
        <v>0</v>
      </c>
      <c r="F19" s="15">
        <f t="shared" si="6"/>
        <v>80</v>
      </c>
      <c r="G19" s="202">
        <f>'[2]18'!H21</f>
        <v>-0.25</v>
      </c>
      <c r="H19" s="203">
        <f>'[2]18'!I21</f>
        <v>0</v>
      </c>
      <c r="I19" s="203">
        <f>'[2]18'!J21</f>
        <v>0</v>
      </c>
      <c r="J19" s="203">
        <f>'[2]18'!K21</f>
        <v>0</v>
      </c>
      <c r="K19" s="15">
        <f t="shared" si="3"/>
        <v>-0.25</v>
      </c>
      <c r="L19" s="18">
        <f>frq!C19</f>
        <v>1</v>
      </c>
      <c r="M19" s="125">
        <f t="shared" si="4"/>
        <v>-0.65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-0.65</v>
      </c>
      <c r="R19" s="18">
        <v>0.4</v>
      </c>
      <c r="S19" s="18"/>
    </row>
    <row r="20" spans="1:19">
      <c r="A20" s="8" t="s">
        <v>62</v>
      </c>
      <c r="B20" s="202">
        <f>'[2]18'!B22</f>
        <v>80</v>
      </c>
      <c r="C20" s="203">
        <f>'[2]18'!C22</f>
        <v>0</v>
      </c>
      <c r="D20" s="203">
        <f>'[2]18'!D22</f>
        <v>0</v>
      </c>
      <c r="E20" s="203">
        <f>'[2]18'!E22</f>
        <v>0</v>
      </c>
      <c r="F20" s="15">
        <f t="shared" si="6"/>
        <v>80</v>
      </c>
      <c r="G20" s="202">
        <f>'[2]18'!H22</f>
        <v>-0.25</v>
      </c>
      <c r="H20" s="203">
        <f>'[2]18'!I22</f>
        <v>0</v>
      </c>
      <c r="I20" s="203">
        <f>'[2]18'!J22</f>
        <v>0</v>
      </c>
      <c r="J20" s="203">
        <f>'[2]18'!K22</f>
        <v>0</v>
      </c>
      <c r="K20" s="15">
        <f t="shared" si="3"/>
        <v>-0.25</v>
      </c>
      <c r="L20" s="18">
        <f>frq!C20</f>
        <v>1</v>
      </c>
      <c r="M20" s="125">
        <f t="shared" si="4"/>
        <v>-0.65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-0.65</v>
      </c>
      <c r="R20" s="18">
        <v>0.4</v>
      </c>
      <c r="S20" s="18"/>
    </row>
    <row r="21" spans="1:19">
      <c r="A21" s="8" t="s">
        <v>63</v>
      </c>
      <c r="B21" s="202">
        <f>'[2]18'!B23</f>
        <v>80</v>
      </c>
      <c r="C21" s="203">
        <f>'[2]18'!C23</f>
        <v>0</v>
      </c>
      <c r="D21" s="203">
        <f>'[2]18'!D23</f>
        <v>0</v>
      </c>
      <c r="E21" s="203">
        <f>'[2]18'!E23</f>
        <v>0</v>
      </c>
      <c r="F21" s="15">
        <f t="shared" si="6"/>
        <v>80</v>
      </c>
      <c r="G21" s="202">
        <f>'[2]18'!H23</f>
        <v>-0.25</v>
      </c>
      <c r="H21" s="203">
        <f>'[2]18'!I23</f>
        <v>0</v>
      </c>
      <c r="I21" s="203">
        <f>'[2]18'!J23</f>
        <v>0</v>
      </c>
      <c r="J21" s="203">
        <f>'[2]18'!K23</f>
        <v>0</v>
      </c>
      <c r="K21" s="15">
        <f t="shared" si="3"/>
        <v>-0.25</v>
      </c>
      <c r="L21" s="18">
        <f>frq!C21</f>
        <v>1</v>
      </c>
      <c r="M21" s="125">
        <f t="shared" si="4"/>
        <v>-0.65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-0.65</v>
      </c>
      <c r="R21" s="18">
        <v>0.4</v>
      </c>
      <c r="S21" s="18"/>
    </row>
    <row r="22" spans="1:19">
      <c r="A22" s="8" t="s">
        <v>64</v>
      </c>
      <c r="B22" s="202">
        <f>'[2]18'!B24</f>
        <v>80</v>
      </c>
      <c r="C22" s="203">
        <f>'[2]18'!C24</f>
        <v>0</v>
      </c>
      <c r="D22" s="203">
        <f>'[2]18'!D24</f>
        <v>0</v>
      </c>
      <c r="E22" s="203">
        <f>'[2]18'!E24</f>
        <v>0</v>
      </c>
      <c r="F22" s="15">
        <f t="shared" si="6"/>
        <v>80</v>
      </c>
      <c r="G22" s="202">
        <f>'[2]18'!H24</f>
        <v>-0.25</v>
      </c>
      <c r="H22" s="203">
        <f>'[2]18'!I24</f>
        <v>0</v>
      </c>
      <c r="I22" s="203">
        <f>'[2]18'!J24</f>
        <v>0</v>
      </c>
      <c r="J22" s="203">
        <f>'[2]18'!K24</f>
        <v>0</v>
      </c>
      <c r="K22" s="15">
        <f t="shared" si="3"/>
        <v>-0.25</v>
      </c>
      <c r="L22" s="18">
        <f>frq!C22</f>
        <v>1</v>
      </c>
      <c r="M22" s="125">
        <f t="shared" si="4"/>
        <v>-0.65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-0.65</v>
      </c>
      <c r="R22" s="18">
        <v>0.4</v>
      </c>
      <c r="S22" s="18"/>
    </row>
    <row r="23" spans="1:19">
      <c r="A23" s="8" t="s">
        <v>65</v>
      </c>
      <c r="B23" s="202">
        <f>'[2]18'!B25</f>
        <v>80</v>
      </c>
      <c r="C23" s="203">
        <f>'[2]18'!C25</f>
        <v>0</v>
      </c>
      <c r="D23" s="203">
        <f>'[2]18'!D25</f>
        <v>0</v>
      </c>
      <c r="E23" s="203">
        <f>'[2]18'!E25</f>
        <v>0</v>
      </c>
      <c r="F23" s="15">
        <f t="shared" si="6"/>
        <v>80</v>
      </c>
      <c r="G23" s="202">
        <f>'[2]18'!H25</f>
        <v>-0.25</v>
      </c>
      <c r="H23" s="203">
        <f>'[2]18'!I25</f>
        <v>0</v>
      </c>
      <c r="I23" s="203">
        <f>'[2]18'!J25</f>
        <v>0</v>
      </c>
      <c r="J23" s="203">
        <f>'[2]18'!K25</f>
        <v>0</v>
      </c>
      <c r="K23" s="15">
        <f t="shared" si="3"/>
        <v>-0.25</v>
      </c>
      <c r="L23" s="18">
        <f>frq!C23</f>
        <v>1</v>
      </c>
      <c r="M23" s="125">
        <f t="shared" si="4"/>
        <v>-0.65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-0.65</v>
      </c>
      <c r="R23" s="18">
        <v>0.4</v>
      </c>
      <c r="S23" s="18"/>
    </row>
    <row r="24" spans="1:19">
      <c r="A24" s="8" t="s">
        <v>66</v>
      </c>
      <c r="B24" s="202">
        <f>'[2]18'!B26</f>
        <v>80</v>
      </c>
      <c r="C24" s="203">
        <f>'[2]18'!C26</f>
        <v>0</v>
      </c>
      <c r="D24" s="203">
        <f>'[2]18'!D26</f>
        <v>0</v>
      </c>
      <c r="E24" s="203">
        <f>'[2]18'!E26</f>
        <v>0</v>
      </c>
      <c r="F24" s="15">
        <f t="shared" si="6"/>
        <v>80</v>
      </c>
      <c r="G24" s="202">
        <f>'[2]18'!H26</f>
        <v>-0.25</v>
      </c>
      <c r="H24" s="203">
        <f>'[2]18'!I26</f>
        <v>0</v>
      </c>
      <c r="I24" s="203">
        <f>'[2]18'!J26</f>
        <v>0</v>
      </c>
      <c r="J24" s="203">
        <f>'[2]18'!K26</f>
        <v>0</v>
      </c>
      <c r="K24" s="15">
        <f t="shared" si="3"/>
        <v>-0.25</v>
      </c>
      <c r="L24" s="18">
        <f>frq!C24</f>
        <v>1</v>
      </c>
      <c r="M24" s="125">
        <f t="shared" si="4"/>
        <v>-0.65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-0.65</v>
      </c>
      <c r="R24" s="18">
        <v>0.4</v>
      </c>
      <c r="S24" s="18"/>
    </row>
    <row r="25" spans="1:19">
      <c r="A25" s="8" t="s">
        <v>67</v>
      </c>
      <c r="B25" s="202">
        <f>'[2]18'!B27</f>
        <v>80</v>
      </c>
      <c r="C25" s="203">
        <f>'[2]18'!C27</f>
        <v>0</v>
      </c>
      <c r="D25" s="203">
        <f>'[2]18'!D27</f>
        <v>0</v>
      </c>
      <c r="E25" s="203">
        <f>'[2]18'!E27</f>
        <v>0</v>
      </c>
      <c r="F25" s="15">
        <f t="shared" si="6"/>
        <v>80</v>
      </c>
      <c r="G25" s="202">
        <f>'[2]18'!H27</f>
        <v>-0.25</v>
      </c>
      <c r="H25" s="203">
        <f>'[2]18'!I27</f>
        <v>0</v>
      </c>
      <c r="I25" s="203">
        <f>'[2]18'!J27</f>
        <v>0</v>
      </c>
      <c r="J25" s="203">
        <f>'[2]18'!K27</f>
        <v>0</v>
      </c>
      <c r="K25" s="15">
        <f t="shared" si="3"/>
        <v>-0.25</v>
      </c>
      <c r="L25" s="18">
        <f>frq!C25</f>
        <v>1</v>
      </c>
      <c r="M25" s="125">
        <f t="shared" si="4"/>
        <v>-0.65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-0.65</v>
      </c>
      <c r="R25" s="18">
        <v>0.4</v>
      </c>
      <c r="S25" s="18"/>
    </row>
    <row r="26" spans="1:19">
      <c r="A26" s="8" t="s">
        <v>68</v>
      </c>
      <c r="B26" s="202">
        <f>'[2]18'!B28</f>
        <v>80</v>
      </c>
      <c r="C26" s="203">
        <f>'[2]18'!C28</f>
        <v>0</v>
      </c>
      <c r="D26" s="203">
        <f>'[2]18'!D28</f>
        <v>0</v>
      </c>
      <c r="E26" s="203">
        <f>'[2]18'!E28</f>
        <v>0</v>
      </c>
      <c r="F26" s="15">
        <f t="shared" si="6"/>
        <v>80</v>
      </c>
      <c r="G26" s="202">
        <f>'[2]18'!H28</f>
        <v>-0.25</v>
      </c>
      <c r="H26" s="203">
        <f>'[2]18'!I28</f>
        <v>0</v>
      </c>
      <c r="I26" s="203">
        <f>'[2]18'!J28</f>
        <v>0</v>
      </c>
      <c r="J26" s="203">
        <f>'[2]18'!K28</f>
        <v>0</v>
      </c>
      <c r="K26" s="15">
        <f t="shared" si="3"/>
        <v>-0.25</v>
      </c>
      <c r="L26" s="18">
        <f>frq!C26</f>
        <v>1</v>
      </c>
      <c r="M26" s="125">
        <f t="shared" si="4"/>
        <v>-0.65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-0.65</v>
      </c>
      <c r="R26" s="18">
        <v>0.4</v>
      </c>
      <c r="S26" s="18"/>
    </row>
    <row r="27" spans="1:19">
      <c r="A27" s="8" t="s">
        <v>69</v>
      </c>
      <c r="B27" s="202">
        <f>'[2]18'!B29</f>
        <v>80</v>
      </c>
      <c r="C27" s="203">
        <f>'[2]18'!C29</f>
        <v>0</v>
      </c>
      <c r="D27" s="203">
        <f>'[2]18'!D29</f>
        <v>0</v>
      </c>
      <c r="E27" s="203">
        <f>'[2]18'!E29</f>
        <v>0</v>
      </c>
      <c r="F27" s="15">
        <f t="shared" si="6"/>
        <v>80</v>
      </c>
      <c r="G27" s="202">
        <f>'[2]18'!H29</f>
        <v>-0.25</v>
      </c>
      <c r="H27" s="203">
        <f>'[2]18'!I29</f>
        <v>0</v>
      </c>
      <c r="I27" s="203">
        <f>'[2]18'!J29</f>
        <v>0</v>
      </c>
      <c r="J27" s="203">
        <f>'[2]18'!K29</f>
        <v>0</v>
      </c>
      <c r="K27" s="15">
        <f t="shared" si="3"/>
        <v>-0.25</v>
      </c>
      <c r="L27" s="18">
        <f>frq!C27</f>
        <v>1</v>
      </c>
      <c r="M27" s="125">
        <f t="shared" si="4"/>
        <v>-0.65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-0.65</v>
      </c>
      <c r="R27" s="18">
        <v>0.4</v>
      </c>
      <c r="S27" s="18"/>
    </row>
    <row r="28" spans="1:19">
      <c r="A28" s="8" t="s">
        <v>70</v>
      </c>
      <c r="B28" s="202">
        <f>'[2]18'!B30</f>
        <v>80</v>
      </c>
      <c r="C28" s="203">
        <f>'[2]18'!C30</f>
        <v>0</v>
      </c>
      <c r="D28" s="203">
        <f>'[2]18'!D30</f>
        <v>0</v>
      </c>
      <c r="E28" s="203">
        <f>'[2]18'!E30</f>
        <v>0</v>
      </c>
      <c r="F28" s="15">
        <f t="shared" si="6"/>
        <v>80</v>
      </c>
      <c r="G28" s="202">
        <f>'[2]18'!H30</f>
        <v>-0.25</v>
      </c>
      <c r="H28" s="203">
        <f>'[2]18'!I30</f>
        <v>0</v>
      </c>
      <c r="I28" s="203">
        <f>'[2]18'!J30</f>
        <v>0</v>
      </c>
      <c r="J28" s="203">
        <f>'[2]18'!K30</f>
        <v>0</v>
      </c>
      <c r="K28" s="15">
        <f t="shared" si="3"/>
        <v>-0.25</v>
      </c>
      <c r="L28" s="18">
        <f>frq!C28</f>
        <v>1</v>
      </c>
      <c r="M28" s="125">
        <f t="shared" si="4"/>
        <v>-0.65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-0.65</v>
      </c>
      <c r="R28" s="18">
        <v>0.4</v>
      </c>
      <c r="S28" s="18"/>
    </row>
    <row r="29" spans="1:19">
      <c r="A29" s="8" t="s">
        <v>71</v>
      </c>
      <c r="B29" s="202">
        <f>'[2]18'!B31</f>
        <v>80</v>
      </c>
      <c r="C29" s="203">
        <f>'[2]18'!C31</f>
        <v>0</v>
      </c>
      <c r="D29" s="203">
        <f>'[2]18'!D31</f>
        <v>0</v>
      </c>
      <c r="E29" s="203">
        <f>'[2]18'!E31</f>
        <v>0</v>
      </c>
      <c r="F29" s="15">
        <f t="shared" si="6"/>
        <v>80</v>
      </c>
      <c r="G29" s="202">
        <f>'[2]18'!H31</f>
        <v>-0.25</v>
      </c>
      <c r="H29" s="203">
        <f>'[2]18'!I31</f>
        <v>0</v>
      </c>
      <c r="I29" s="203">
        <f>'[2]18'!J31</f>
        <v>0</v>
      </c>
      <c r="J29" s="203">
        <f>'[2]18'!K31</f>
        <v>0</v>
      </c>
      <c r="K29" s="15">
        <f t="shared" si="3"/>
        <v>-0.25</v>
      </c>
      <c r="L29" s="18">
        <f>frq!C29</f>
        <v>1</v>
      </c>
      <c r="M29" s="125">
        <f t="shared" si="4"/>
        <v>-0.65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-0.65</v>
      </c>
      <c r="R29" s="18">
        <v>0.4</v>
      </c>
      <c r="S29" s="18"/>
    </row>
    <row r="30" spans="1:19">
      <c r="A30" s="8" t="s">
        <v>72</v>
      </c>
      <c r="B30" s="202">
        <f>'[2]18'!B32</f>
        <v>80</v>
      </c>
      <c r="C30" s="203">
        <f>'[2]18'!C32</f>
        <v>0</v>
      </c>
      <c r="D30" s="203">
        <f>'[2]18'!D32</f>
        <v>0</v>
      </c>
      <c r="E30" s="203">
        <f>'[2]18'!E32</f>
        <v>0</v>
      </c>
      <c r="F30" s="15">
        <f t="shared" si="6"/>
        <v>80</v>
      </c>
      <c r="G30" s="202">
        <f>'[2]18'!H32</f>
        <v>-0.25</v>
      </c>
      <c r="H30" s="203">
        <f>'[2]18'!I32</f>
        <v>0</v>
      </c>
      <c r="I30" s="203">
        <f>'[2]18'!J32</f>
        <v>0</v>
      </c>
      <c r="J30" s="203">
        <f>'[2]18'!K32</f>
        <v>0</v>
      </c>
      <c r="K30" s="15">
        <f t="shared" si="3"/>
        <v>-0.25</v>
      </c>
      <c r="L30" s="18">
        <f>frq!C30</f>
        <v>1</v>
      </c>
      <c r="M30" s="125">
        <f t="shared" si="4"/>
        <v>-0.65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-0.65</v>
      </c>
      <c r="R30" s="18">
        <v>0.4</v>
      </c>
      <c r="S30" s="18"/>
    </row>
    <row r="31" spans="1:19">
      <c r="A31" s="8" t="s">
        <v>73</v>
      </c>
      <c r="B31" s="202">
        <f>'[2]18'!B33</f>
        <v>80</v>
      </c>
      <c r="C31" s="203">
        <f>'[2]18'!C33</f>
        <v>0</v>
      </c>
      <c r="D31" s="203">
        <f>'[2]18'!D33</f>
        <v>0</v>
      </c>
      <c r="E31" s="203">
        <f>'[2]18'!E33</f>
        <v>0</v>
      </c>
      <c r="F31" s="15">
        <f t="shared" si="6"/>
        <v>80</v>
      </c>
      <c r="G31" s="202">
        <f>'[2]18'!H33</f>
        <v>-0.25</v>
      </c>
      <c r="H31" s="203">
        <f>'[2]18'!I33</f>
        <v>0</v>
      </c>
      <c r="I31" s="203">
        <f>'[2]18'!J33</f>
        <v>0</v>
      </c>
      <c r="J31" s="203">
        <f>'[2]18'!K33</f>
        <v>0</v>
      </c>
      <c r="K31" s="15">
        <f t="shared" si="3"/>
        <v>-0.25</v>
      </c>
      <c r="L31" s="18">
        <f>frq!C31</f>
        <v>1</v>
      </c>
      <c r="M31" s="125">
        <f t="shared" si="4"/>
        <v>-0.65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-0.65</v>
      </c>
      <c r="R31" s="18">
        <v>0.4</v>
      </c>
      <c r="S31" s="18"/>
    </row>
    <row r="32" spans="1:19">
      <c r="A32" s="8" t="s">
        <v>74</v>
      </c>
      <c r="B32" s="202">
        <f>'[2]18'!B34</f>
        <v>80</v>
      </c>
      <c r="C32" s="203">
        <f>'[2]18'!C34</f>
        <v>0</v>
      </c>
      <c r="D32" s="203">
        <f>'[2]18'!D34</f>
        <v>0</v>
      </c>
      <c r="E32" s="203">
        <f>'[2]18'!E34</f>
        <v>0</v>
      </c>
      <c r="F32" s="15">
        <f t="shared" si="6"/>
        <v>80</v>
      </c>
      <c r="G32" s="202">
        <f>'[2]18'!H34</f>
        <v>-0.25</v>
      </c>
      <c r="H32" s="203">
        <f>'[2]18'!I34</f>
        <v>0</v>
      </c>
      <c r="I32" s="203">
        <f>'[2]18'!J34</f>
        <v>0</v>
      </c>
      <c r="J32" s="203">
        <f>'[2]18'!K34</f>
        <v>0</v>
      </c>
      <c r="K32" s="15">
        <f t="shared" si="3"/>
        <v>-0.25</v>
      </c>
      <c r="L32" s="18">
        <f>frq!C32</f>
        <v>1</v>
      </c>
      <c r="M32" s="125">
        <f t="shared" si="4"/>
        <v>-0.65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-0.65</v>
      </c>
      <c r="R32" s="18">
        <v>0.4</v>
      </c>
      <c r="S32" s="18"/>
    </row>
    <row r="33" spans="1:19">
      <c r="A33" s="8" t="s">
        <v>75</v>
      </c>
      <c r="B33" s="202">
        <f>'[2]18'!B35</f>
        <v>80</v>
      </c>
      <c r="C33" s="203">
        <f>'[2]18'!C35</f>
        <v>0</v>
      </c>
      <c r="D33" s="203">
        <f>'[2]18'!D35</f>
        <v>0</v>
      </c>
      <c r="E33" s="203">
        <f>'[2]18'!E35</f>
        <v>0</v>
      </c>
      <c r="F33" s="15">
        <f t="shared" si="6"/>
        <v>80</v>
      </c>
      <c r="G33" s="202">
        <f>'[2]18'!H35</f>
        <v>-0.25</v>
      </c>
      <c r="H33" s="203">
        <f>'[2]18'!I35</f>
        <v>0</v>
      </c>
      <c r="I33" s="203">
        <f>'[2]18'!J35</f>
        <v>0</v>
      </c>
      <c r="J33" s="203">
        <f>'[2]18'!K35</f>
        <v>0</v>
      </c>
      <c r="K33" s="15">
        <f t="shared" si="3"/>
        <v>-0.25</v>
      </c>
      <c r="L33" s="18">
        <f>frq!C33</f>
        <v>1</v>
      </c>
      <c r="M33" s="125">
        <f t="shared" si="4"/>
        <v>-0.65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-0.65</v>
      </c>
      <c r="R33" s="18">
        <v>0.4</v>
      </c>
      <c r="S33" s="18"/>
    </row>
    <row r="34" spans="1:19">
      <c r="A34" s="8" t="s">
        <v>76</v>
      </c>
      <c r="B34" s="202">
        <f>'[2]18'!B36</f>
        <v>80</v>
      </c>
      <c r="C34" s="203">
        <f>'[2]18'!C36</f>
        <v>0</v>
      </c>
      <c r="D34" s="203">
        <f>'[2]18'!D36</f>
        <v>0</v>
      </c>
      <c r="E34" s="203">
        <f>'[2]18'!E36</f>
        <v>0</v>
      </c>
      <c r="F34" s="15">
        <f t="shared" si="6"/>
        <v>80</v>
      </c>
      <c r="G34" s="202">
        <f>'[2]18'!H36</f>
        <v>-0.25</v>
      </c>
      <c r="H34" s="203">
        <f>'[2]18'!I36</f>
        <v>0</v>
      </c>
      <c r="I34" s="203">
        <f>'[2]18'!J36</f>
        <v>0</v>
      </c>
      <c r="J34" s="203">
        <f>'[2]18'!K36</f>
        <v>0</v>
      </c>
      <c r="K34" s="15">
        <f t="shared" si="3"/>
        <v>-0.25</v>
      </c>
      <c r="L34" s="18">
        <f>frq!C34</f>
        <v>1</v>
      </c>
      <c r="M34" s="125">
        <f t="shared" si="4"/>
        <v>-0.65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-0.65</v>
      </c>
      <c r="R34" s="18">
        <v>0.4</v>
      </c>
      <c r="S34" s="18"/>
    </row>
    <row r="35" spans="1:19">
      <c r="A35" s="8" t="s">
        <v>77</v>
      </c>
      <c r="B35" s="202">
        <f>'[2]18'!B37</f>
        <v>80</v>
      </c>
      <c r="C35" s="203">
        <f>'[2]18'!C37</f>
        <v>0</v>
      </c>
      <c r="D35" s="203">
        <f>'[2]18'!D37</f>
        <v>0</v>
      </c>
      <c r="E35" s="203">
        <f>'[2]18'!E37</f>
        <v>0</v>
      </c>
      <c r="F35" s="15">
        <f t="shared" si="6"/>
        <v>80</v>
      </c>
      <c r="G35" s="202">
        <f>'[2]18'!H37</f>
        <v>-0.25</v>
      </c>
      <c r="H35" s="203">
        <f>'[2]18'!I37</f>
        <v>0</v>
      </c>
      <c r="I35" s="203">
        <f>'[2]18'!J37</f>
        <v>0</v>
      </c>
      <c r="J35" s="203">
        <f>'[2]18'!K37</f>
        <v>0</v>
      </c>
      <c r="K35" s="15">
        <f t="shared" si="3"/>
        <v>-0.25</v>
      </c>
      <c r="L35" s="18">
        <f>frq!C35</f>
        <v>1</v>
      </c>
      <c r="M35" s="125">
        <f t="shared" si="4"/>
        <v>-0.65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-0.65</v>
      </c>
      <c r="R35" s="18">
        <v>0.4</v>
      </c>
      <c r="S35" s="18"/>
    </row>
    <row r="36" spans="1:19">
      <c r="A36" s="8" t="s">
        <v>78</v>
      </c>
      <c r="B36" s="202">
        <f>'[2]18'!B38</f>
        <v>80</v>
      </c>
      <c r="C36" s="203">
        <f>'[2]18'!C38</f>
        <v>0</v>
      </c>
      <c r="D36" s="203">
        <f>'[2]18'!D38</f>
        <v>0</v>
      </c>
      <c r="E36" s="203">
        <f>'[2]18'!E38</f>
        <v>0</v>
      </c>
      <c r="F36" s="15">
        <f t="shared" si="6"/>
        <v>80</v>
      </c>
      <c r="G36" s="202">
        <f>'[2]18'!H38</f>
        <v>-0.25</v>
      </c>
      <c r="H36" s="203">
        <f>'[2]18'!I38</f>
        <v>0</v>
      </c>
      <c r="I36" s="203">
        <f>'[2]18'!J38</f>
        <v>0</v>
      </c>
      <c r="J36" s="203">
        <f>'[2]18'!K38</f>
        <v>0</v>
      </c>
      <c r="K36" s="15">
        <f t="shared" si="3"/>
        <v>-0.25</v>
      </c>
      <c r="L36" s="18">
        <f>frq!C36</f>
        <v>1</v>
      </c>
      <c r="M36" s="125">
        <f t="shared" si="4"/>
        <v>-0.65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-0.65</v>
      </c>
      <c r="R36" s="18">
        <v>0.4</v>
      </c>
      <c r="S36" s="18"/>
    </row>
    <row r="37" spans="1:19">
      <c r="A37" s="8" t="s">
        <v>79</v>
      </c>
      <c r="B37" s="202">
        <f>'[2]18'!B39</f>
        <v>80</v>
      </c>
      <c r="C37" s="203">
        <f>'[2]18'!C39</f>
        <v>0</v>
      </c>
      <c r="D37" s="203">
        <f>'[2]18'!D39</f>
        <v>0</v>
      </c>
      <c r="E37" s="203">
        <f>'[2]18'!E39</f>
        <v>0</v>
      </c>
      <c r="F37" s="15">
        <f t="shared" si="6"/>
        <v>80</v>
      </c>
      <c r="G37" s="202">
        <f>'[2]18'!H39</f>
        <v>-0.25</v>
      </c>
      <c r="H37" s="203">
        <f>'[2]18'!I39</f>
        <v>0</v>
      </c>
      <c r="I37" s="203">
        <f>'[2]18'!J39</f>
        <v>0</v>
      </c>
      <c r="J37" s="203">
        <f>'[2]18'!K39</f>
        <v>0</v>
      </c>
      <c r="K37" s="15">
        <f t="shared" si="3"/>
        <v>-0.25</v>
      </c>
      <c r="L37" s="18">
        <f>frq!C37</f>
        <v>1</v>
      </c>
      <c r="M37" s="125">
        <f t="shared" si="4"/>
        <v>-0.65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-0.65</v>
      </c>
      <c r="R37" s="18">
        <v>0.4</v>
      </c>
      <c r="S37" s="18"/>
    </row>
    <row r="38" spans="1:19">
      <c r="A38" s="8" t="s">
        <v>80</v>
      </c>
      <c r="B38" s="202">
        <f>'[2]18'!B40</f>
        <v>80</v>
      </c>
      <c r="C38" s="203">
        <f>'[2]18'!C40</f>
        <v>0</v>
      </c>
      <c r="D38" s="203">
        <f>'[2]18'!D40</f>
        <v>0</v>
      </c>
      <c r="E38" s="203">
        <f>'[2]18'!E40</f>
        <v>0</v>
      </c>
      <c r="F38" s="15">
        <f t="shared" si="6"/>
        <v>80</v>
      </c>
      <c r="G38" s="202">
        <f>'[2]18'!H40</f>
        <v>-0.25</v>
      </c>
      <c r="H38" s="203">
        <f>'[2]18'!I40</f>
        <v>0</v>
      </c>
      <c r="I38" s="203">
        <f>'[2]18'!J40</f>
        <v>0</v>
      </c>
      <c r="J38" s="203">
        <f>'[2]18'!K40</f>
        <v>0</v>
      </c>
      <c r="K38" s="15">
        <f t="shared" si="3"/>
        <v>-0.25</v>
      </c>
      <c r="L38" s="18">
        <f>frq!C38</f>
        <v>1</v>
      </c>
      <c r="M38" s="125">
        <f t="shared" si="4"/>
        <v>-0.65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-0.65</v>
      </c>
      <c r="R38" s="18">
        <v>0.4</v>
      </c>
      <c r="S38" s="18"/>
    </row>
    <row r="39" spans="1:19">
      <c r="A39" s="8" t="s">
        <v>81</v>
      </c>
      <c r="B39" s="202">
        <f>'[2]18'!B41</f>
        <v>80</v>
      </c>
      <c r="C39" s="203">
        <f>'[2]18'!C41</f>
        <v>0</v>
      </c>
      <c r="D39" s="203">
        <f>'[2]18'!D41</f>
        <v>0</v>
      </c>
      <c r="E39" s="203">
        <f>'[2]18'!E41</f>
        <v>0</v>
      </c>
      <c r="F39" s="15">
        <f t="shared" si="6"/>
        <v>80</v>
      </c>
      <c r="G39" s="202">
        <f>'[2]18'!H41</f>
        <v>-0.15</v>
      </c>
      <c r="H39" s="203">
        <f>'[2]18'!I41</f>
        <v>0</v>
      </c>
      <c r="I39" s="203">
        <f>'[2]18'!J41</f>
        <v>0</v>
      </c>
      <c r="J39" s="203">
        <f>'[2]18'!K41</f>
        <v>0</v>
      </c>
      <c r="K39" s="15">
        <f t="shared" si="3"/>
        <v>-0.15</v>
      </c>
      <c r="L39" s="18">
        <f>frq!C39</f>
        <v>1</v>
      </c>
      <c r="M39" s="125">
        <f t="shared" si="4"/>
        <v>-0.85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-0.85</v>
      </c>
      <c r="R39" s="18">
        <v>0.7</v>
      </c>
      <c r="S39" s="18"/>
    </row>
    <row r="40" spans="1:19">
      <c r="A40" s="8" t="s">
        <v>82</v>
      </c>
      <c r="B40" s="202">
        <f>'[2]18'!B42</f>
        <v>80</v>
      </c>
      <c r="C40" s="203">
        <f>'[2]18'!C42</f>
        <v>0</v>
      </c>
      <c r="D40" s="203">
        <f>'[2]18'!D42</f>
        <v>0</v>
      </c>
      <c r="E40" s="203">
        <f>'[2]18'!E42</f>
        <v>0</v>
      </c>
      <c r="F40" s="15">
        <f t="shared" si="6"/>
        <v>80</v>
      </c>
      <c r="G40" s="202">
        <f>'[2]18'!H42</f>
        <v>-0.15</v>
      </c>
      <c r="H40" s="203">
        <f>'[2]18'!I42</f>
        <v>0</v>
      </c>
      <c r="I40" s="203">
        <f>'[2]18'!J42</f>
        <v>0</v>
      </c>
      <c r="J40" s="203">
        <f>'[2]18'!K42</f>
        <v>0</v>
      </c>
      <c r="K40" s="15">
        <f t="shared" si="3"/>
        <v>-0.15</v>
      </c>
      <c r="L40" s="18">
        <f>frq!C40</f>
        <v>1</v>
      </c>
      <c r="M40" s="125">
        <f t="shared" si="4"/>
        <v>-0.85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-0.85</v>
      </c>
      <c r="R40" s="18">
        <v>0.7</v>
      </c>
      <c r="S40" s="18"/>
    </row>
    <row r="41" spans="1:19">
      <c r="A41" s="8" t="s">
        <v>83</v>
      </c>
      <c r="B41" s="202">
        <f>'[2]18'!B43</f>
        <v>80</v>
      </c>
      <c r="C41" s="203">
        <f>'[2]18'!C43</f>
        <v>0</v>
      </c>
      <c r="D41" s="203">
        <f>'[2]18'!D43</f>
        <v>0</v>
      </c>
      <c r="E41" s="203">
        <f>'[2]18'!E43</f>
        <v>0</v>
      </c>
      <c r="F41" s="15">
        <f t="shared" si="6"/>
        <v>80</v>
      </c>
      <c r="G41" s="202">
        <f>'[2]18'!H43</f>
        <v>-0.15</v>
      </c>
      <c r="H41" s="203">
        <f>'[2]18'!I43</f>
        <v>0</v>
      </c>
      <c r="I41" s="203">
        <f>'[2]18'!J43</f>
        <v>0</v>
      </c>
      <c r="J41" s="203">
        <f>'[2]18'!K43</f>
        <v>0</v>
      </c>
      <c r="K41" s="15">
        <f t="shared" si="3"/>
        <v>-0.15</v>
      </c>
      <c r="L41" s="18">
        <f>frq!C41</f>
        <v>1</v>
      </c>
      <c r="M41" s="125">
        <f t="shared" si="4"/>
        <v>-0.85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-0.85</v>
      </c>
      <c r="R41" s="18">
        <v>0.7</v>
      </c>
      <c r="S41" s="18"/>
    </row>
    <row r="42" spans="1:19">
      <c r="A42" s="8" t="s">
        <v>84</v>
      </c>
      <c r="B42" s="202">
        <f>'[2]18'!B44</f>
        <v>80</v>
      </c>
      <c r="C42" s="203">
        <f>'[2]18'!C44</f>
        <v>0</v>
      </c>
      <c r="D42" s="203">
        <f>'[2]18'!D44</f>
        <v>0</v>
      </c>
      <c r="E42" s="203">
        <f>'[2]18'!E44</f>
        <v>0</v>
      </c>
      <c r="F42" s="15">
        <f t="shared" si="6"/>
        <v>80</v>
      </c>
      <c r="G42" s="202">
        <f>'[2]18'!H44</f>
        <v>-0.15</v>
      </c>
      <c r="H42" s="203">
        <f>'[2]18'!I44</f>
        <v>0</v>
      </c>
      <c r="I42" s="203">
        <f>'[2]18'!J44</f>
        <v>0</v>
      </c>
      <c r="J42" s="203">
        <f>'[2]18'!K44</f>
        <v>0</v>
      </c>
      <c r="K42" s="15">
        <f t="shared" si="3"/>
        <v>-0.15</v>
      </c>
      <c r="L42" s="18">
        <f>frq!C42</f>
        <v>1</v>
      </c>
      <c r="M42" s="125">
        <f t="shared" si="4"/>
        <v>-0.85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-0.85</v>
      </c>
      <c r="R42" s="18">
        <v>0.7</v>
      </c>
      <c r="S42" s="18"/>
    </row>
    <row r="43" spans="1:19">
      <c r="A43" s="8" t="s">
        <v>85</v>
      </c>
      <c r="B43" s="202">
        <f>'[2]18'!B45</f>
        <v>80</v>
      </c>
      <c r="C43" s="203">
        <f>'[2]18'!C45</f>
        <v>0</v>
      </c>
      <c r="D43" s="203">
        <f>'[2]18'!D45</f>
        <v>0</v>
      </c>
      <c r="E43" s="203">
        <f>'[2]18'!E45</f>
        <v>0</v>
      </c>
      <c r="F43" s="15">
        <f t="shared" si="6"/>
        <v>80</v>
      </c>
      <c r="G43" s="202">
        <f>'[2]18'!H45</f>
        <v>-0.15</v>
      </c>
      <c r="H43" s="203">
        <f>'[2]18'!I45</f>
        <v>0</v>
      </c>
      <c r="I43" s="203">
        <f>'[2]18'!J45</f>
        <v>0</v>
      </c>
      <c r="J43" s="203">
        <f>'[2]18'!K45</f>
        <v>0</v>
      </c>
      <c r="K43" s="15">
        <f t="shared" si="3"/>
        <v>-0.15</v>
      </c>
      <c r="L43" s="18">
        <f>frq!C43</f>
        <v>1</v>
      </c>
      <c r="M43" s="125">
        <f t="shared" si="4"/>
        <v>-0.85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-0.85</v>
      </c>
      <c r="R43" s="18">
        <v>0.7</v>
      </c>
      <c r="S43" s="18"/>
    </row>
    <row r="44" spans="1:19">
      <c r="A44" s="8" t="s">
        <v>86</v>
      </c>
      <c r="B44" s="202">
        <f>'[2]18'!B46</f>
        <v>80</v>
      </c>
      <c r="C44" s="203">
        <f>'[2]18'!C46</f>
        <v>0</v>
      </c>
      <c r="D44" s="203">
        <f>'[2]18'!D46</f>
        <v>0</v>
      </c>
      <c r="E44" s="203">
        <f>'[2]18'!E46</f>
        <v>0</v>
      </c>
      <c r="F44" s="15">
        <f t="shared" si="6"/>
        <v>80</v>
      </c>
      <c r="G44" s="202">
        <f>'[2]18'!H46</f>
        <v>-0.15</v>
      </c>
      <c r="H44" s="203">
        <f>'[2]18'!I46</f>
        <v>0</v>
      </c>
      <c r="I44" s="203">
        <f>'[2]18'!J46</f>
        <v>0</v>
      </c>
      <c r="J44" s="203">
        <f>'[2]18'!K46</f>
        <v>0</v>
      </c>
      <c r="K44" s="15">
        <f t="shared" si="3"/>
        <v>-0.15</v>
      </c>
      <c r="L44" s="18">
        <f>frq!C44</f>
        <v>1</v>
      </c>
      <c r="M44" s="125">
        <f t="shared" si="4"/>
        <v>-0.85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-0.85</v>
      </c>
      <c r="R44" s="18">
        <v>0.7</v>
      </c>
      <c r="S44" s="18"/>
    </row>
    <row r="45" spans="1:19">
      <c r="A45" s="8" t="s">
        <v>87</v>
      </c>
      <c r="B45" s="202">
        <f>'[2]18'!B47</f>
        <v>80</v>
      </c>
      <c r="C45" s="203">
        <f>'[2]18'!C47</f>
        <v>0</v>
      </c>
      <c r="D45" s="203">
        <f>'[2]18'!D47</f>
        <v>0</v>
      </c>
      <c r="E45" s="203">
        <f>'[2]18'!E47</f>
        <v>0</v>
      </c>
      <c r="F45" s="15">
        <f t="shared" si="6"/>
        <v>80</v>
      </c>
      <c r="G45" s="202">
        <f>'[2]18'!H47</f>
        <v>-0.25</v>
      </c>
      <c r="H45" s="203">
        <f>'[2]18'!I47</f>
        <v>0</v>
      </c>
      <c r="I45" s="203">
        <f>'[2]18'!J47</f>
        <v>0</v>
      </c>
      <c r="J45" s="203">
        <f>'[2]18'!K47</f>
        <v>0</v>
      </c>
      <c r="K45" s="15">
        <f t="shared" si="3"/>
        <v>-0.25</v>
      </c>
      <c r="L45" s="18">
        <f>frq!C45</f>
        <v>1</v>
      </c>
      <c r="M45" s="125">
        <f t="shared" si="4"/>
        <v>-0.95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-0.95</v>
      </c>
      <c r="R45" s="18">
        <v>0.7</v>
      </c>
      <c r="S45" s="18"/>
    </row>
    <row r="46" spans="1:19">
      <c r="A46" s="8" t="s">
        <v>88</v>
      </c>
      <c r="B46" s="202">
        <f>'[2]18'!B48</f>
        <v>80</v>
      </c>
      <c r="C46" s="203">
        <f>'[2]18'!C48</f>
        <v>0</v>
      </c>
      <c r="D46" s="203">
        <f>'[2]18'!D48</f>
        <v>0</v>
      </c>
      <c r="E46" s="203">
        <f>'[2]18'!E48</f>
        <v>0</v>
      </c>
      <c r="F46" s="15">
        <f t="shared" si="6"/>
        <v>80</v>
      </c>
      <c r="G46" s="202">
        <f>'[2]18'!H48</f>
        <v>-0.25</v>
      </c>
      <c r="H46" s="203">
        <f>'[2]18'!I48</f>
        <v>0</v>
      </c>
      <c r="I46" s="203">
        <f>'[2]18'!J48</f>
        <v>0</v>
      </c>
      <c r="J46" s="203">
        <f>'[2]18'!K48</f>
        <v>0</v>
      </c>
      <c r="K46" s="15">
        <f t="shared" si="3"/>
        <v>-0.25</v>
      </c>
      <c r="L46" s="18">
        <f>frq!C46</f>
        <v>1</v>
      </c>
      <c r="M46" s="125">
        <f t="shared" si="4"/>
        <v>-0.95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-0.95</v>
      </c>
      <c r="R46" s="18">
        <v>0.7</v>
      </c>
      <c r="S46" s="18"/>
    </row>
    <row r="47" spans="1:19">
      <c r="A47" s="8" t="s">
        <v>89</v>
      </c>
      <c r="B47" s="202">
        <f>'[2]18'!B49</f>
        <v>80</v>
      </c>
      <c r="C47" s="203">
        <f>'[2]18'!C49</f>
        <v>0</v>
      </c>
      <c r="D47" s="203">
        <f>'[2]18'!D49</f>
        <v>0</v>
      </c>
      <c r="E47" s="203">
        <f>'[2]18'!E49</f>
        <v>0</v>
      </c>
      <c r="F47" s="15">
        <f t="shared" si="6"/>
        <v>80</v>
      </c>
      <c r="G47" s="202">
        <f>'[2]18'!H49</f>
        <v>-0.25</v>
      </c>
      <c r="H47" s="203">
        <f>'[2]18'!I49</f>
        <v>0</v>
      </c>
      <c r="I47" s="203">
        <f>'[2]18'!J49</f>
        <v>0</v>
      </c>
      <c r="J47" s="203">
        <f>'[2]18'!K49</f>
        <v>0</v>
      </c>
      <c r="K47" s="15">
        <f t="shared" si="3"/>
        <v>-0.25</v>
      </c>
      <c r="L47" s="18">
        <f>frq!C47</f>
        <v>1</v>
      </c>
      <c r="M47" s="125">
        <f t="shared" si="4"/>
        <v>-0.95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-0.95</v>
      </c>
      <c r="R47" s="18">
        <v>0.7</v>
      </c>
      <c r="S47" s="18"/>
    </row>
    <row r="48" spans="1:19">
      <c r="A48" s="8" t="s">
        <v>90</v>
      </c>
      <c r="B48" s="202">
        <f>'[2]18'!B50</f>
        <v>80</v>
      </c>
      <c r="C48" s="203">
        <f>'[2]18'!C50</f>
        <v>0</v>
      </c>
      <c r="D48" s="203">
        <f>'[2]18'!D50</f>
        <v>0</v>
      </c>
      <c r="E48" s="203">
        <f>'[2]18'!E50</f>
        <v>0</v>
      </c>
      <c r="F48" s="15">
        <f t="shared" si="6"/>
        <v>80</v>
      </c>
      <c r="G48" s="202">
        <f>'[2]18'!H50</f>
        <v>-0.25</v>
      </c>
      <c r="H48" s="203">
        <f>'[2]18'!I50</f>
        <v>0</v>
      </c>
      <c r="I48" s="203">
        <f>'[2]18'!J50</f>
        <v>0</v>
      </c>
      <c r="J48" s="203">
        <f>'[2]18'!K50</f>
        <v>0</v>
      </c>
      <c r="K48" s="15">
        <f t="shared" si="3"/>
        <v>-0.25</v>
      </c>
      <c r="L48" s="18">
        <f>frq!C48</f>
        <v>1</v>
      </c>
      <c r="M48" s="125">
        <f t="shared" si="4"/>
        <v>-0.95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-0.95</v>
      </c>
      <c r="R48" s="18">
        <v>0.7</v>
      </c>
      <c r="S48" s="18"/>
    </row>
    <row r="49" spans="1:19">
      <c r="A49" s="8" t="s">
        <v>91</v>
      </c>
      <c r="B49" s="202">
        <f>'[2]18'!B51</f>
        <v>80</v>
      </c>
      <c r="C49" s="203">
        <f>'[2]18'!C51</f>
        <v>0</v>
      </c>
      <c r="D49" s="203">
        <f>'[2]18'!D51</f>
        <v>0</v>
      </c>
      <c r="E49" s="203">
        <f>'[2]18'!E51</f>
        <v>0</v>
      </c>
      <c r="F49" s="15">
        <f t="shared" si="6"/>
        <v>80</v>
      </c>
      <c r="G49" s="202">
        <f>'[2]18'!H51</f>
        <v>-0.25</v>
      </c>
      <c r="H49" s="203">
        <f>'[2]18'!I51</f>
        <v>0</v>
      </c>
      <c r="I49" s="203">
        <f>'[2]18'!J51</f>
        <v>0</v>
      </c>
      <c r="J49" s="203">
        <f>'[2]18'!K51</f>
        <v>0</v>
      </c>
      <c r="K49" s="15">
        <f t="shared" si="3"/>
        <v>-0.25</v>
      </c>
      <c r="L49" s="18">
        <f>frq!C49</f>
        <v>1</v>
      </c>
      <c r="M49" s="125">
        <f t="shared" si="4"/>
        <v>-0.95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-0.95</v>
      </c>
      <c r="R49" s="18">
        <v>0.7</v>
      </c>
      <c r="S49" s="18"/>
    </row>
    <row r="50" spans="1:19">
      <c r="A50" s="8" t="s">
        <v>92</v>
      </c>
      <c r="B50" s="202">
        <f>'[2]18'!B52</f>
        <v>80</v>
      </c>
      <c r="C50" s="203">
        <f>'[2]18'!C52</f>
        <v>0</v>
      </c>
      <c r="D50" s="203">
        <f>'[2]18'!D52</f>
        <v>0</v>
      </c>
      <c r="E50" s="203">
        <f>'[2]18'!E52</f>
        <v>0</v>
      </c>
      <c r="F50" s="15">
        <f t="shared" si="6"/>
        <v>80</v>
      </c>
      <c r="G50" s="202">
        <f>'[2]18'!H52</f>
        <v>-0.25</v>
      </c>
      <c r="H50" s="203">
        <f>'[2]18'!I52</f>
        <v>0</v>
      </c>
      <c r="I50" s="203">
        <f>'[2]18'!J52</f>
        <v>0</v>
      </c>
      <c r="J50" s="203">
        <f>'[2]18'!K52</f>
        <v>0</v>
      </c>
      <c r="K50" s="15">
        <f t="shared" si="3"/>
        <v>-0.25</v>
      </c>
      <c r="L50" s="18">
        <f>frq!C50</f>
        <v>1</v>
      </c>
      <c r="M50" s="125">
        <f t="shared" si="4"/>
        <v>-0.95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-0.95</v>
      </c>
      <c r="R50" s="18">
        <v>0.7</v>
      </c>
      <c r="S50" s="18"/>
    </row>
    <row r="51" spans="1:19">
      <c r="A51" s="8" t="s">
        <v>93</v>
      </c>
      <c r="B51" s="202">
        <f>'[2]18'!B53</f>
        <v>80</v>
      </c>
      <c r="C51" s="203">
        <f>'[2]18'!C53</f>
        <v>0</v>
      </c>
      <c r="D51" s="203">
        <f>'[2]18'!D53</f>
        <v>0</v>
      </c>
      <c r="E51" s="203">
        <f>'[2]18'!E53</f>
        <v>0</v>
      </c>
      <c r="F51" s="15">
        <f t="shared" si="6"/>
        <v>80</v>
      </c>
      <c r="G51" s="202">
        <f>'[2]18'!H53</f>
        <v>-0.25</v>
      </c>
      <c r="H51" s="203">
        <f>'[2]18'!I53</f>
        <v>0</v>
      </c>
      <c r="I51" s="203">
        <f>'[2]18'!J53</f>
        <v>0</v>
      </c>
      <c r="J51" s="203">
        <f>'[2]18'!K53</f>
        <v>0</v>
      </c>
      <c r="K51" s="15">
        <f t="shared" si="3"/>
        <v>-0.25</v>
      </c>
      <c r="L51" s="18">
        <f>frq!C51</f>
        <v>1</v>
      </c>
      <c r="M51" s="125">
        <f t="shared" si="4"/>
        <v>-0.95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-0.95</v>
      </c>
      <c r="R51" s="18">
        <v>0.7</v>
      </c>
      <c r="S51" s="18"/>
    </row>
    <row r="52" spans="1:19">
      <c r="A52" s="8" t="s">
        <v>94</v>
      </c>
      <c r="B52" s="202">
        <f>'[2]18'!B54</f>
        <v>80</v>
      </c>
      <c r="C52" s="203">
        <f>'[2]18'!C54</f>
        <v>0</v>
      </c>
      <c r="D52" s="203">
        <f>'[2]18'!D54</f>
        <v>0</v>
      </c>
      <c r="E52" s="203">
        <f>'[2]18'!E54</f>
        <v>0</v>
      </c>
      <c r="F52" s="15">
        <f t="shared" si="6"/>
        <v>80</v>
      </c>
      <c r="G52" s="202">
        <f>'[2]18'!H54</f>
        <v>-0.25</v>
      </c>
      <c r="H52" s="203">
        <f>'[2]18'!I54</f>
        <v>0</v>
      </c>
      <c r="I52" s="203">
        <f>'[2]18'!J54</f>
        <v>0</v>
      </c>
      <c r="J52" s="203">
        <f>'[2]18'!K54</f>
        <v>0</v>
      </c>
      <c r="K52" s="15">
        <f t="shared" si="3"/>
        <v>-0.25</v>
      </c>
      <c r="L52" s="18">
        <f>frq!C52</f>
        <v>1</v>
      </c>
      <c r="M52" s="125">
        <f t="shared" si="4"/>
        <v>-0.95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-0.95</v>
      </c>
      <c r="R52" s="18">
        <v>0.7</v>
      </c>
      <c r="S52" s="18"/>
    </row>
    <row r="53" spans="1:19">
      <c r="A53" s="8" t="s">
        <v>95</v>
      </c>
      <c r="B53" s="202">
        <f>'[2]18'!B55</f>
        <v>80</v>
      </c>
      <c r="C53" s="203">
        <f>'[2]18'!C55</f>
        <v>0</v>
      </c>
      <c r="D53" s="203">
        <f>'[2]18'!D55</f>
        <v>0</v>
      </c>
      <c r="E53" s="203">
        <f>'[2]18'!E55</f>
        <v>0</v>
      </c>
      <c r="F53" s="15">
        <f t="shared" si="6"/>
        <v>80</v>
      </c>
      <c r="G53" s="202">
        <f>'[2]18'!H55</f>
        <v>-0.25</v>
      </c>
      <c r="H53" s="203">
        <f>'[2]18'!I55</f>
        <v>0</v>
      </c>
      <c r="I53" s="203">
        <f>'[2]18'!J55</f>
        <v>0</v>
      </c>
      <c r="J53" s="203">
        <f>'[2]18'!K55</f>
        <v>0</v>
      </c>
      <c r="K53" s="15">
        <f t="shared" si="3"/>
        <v>-0.25</v>
      </c>
      <c r="L53" s="18">
        <f>frq!C53</f>
        <v>1</v>
      </c>
      <c r="M53" s="125">
        <f t="shared" si="4"/>
        <v>-0.95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-0.95</v>
      </c>
      <c r="R53" s="18">
        <v>0.7</v>
      </c>
      <c r="S53" s="18"/>
    </row>
    <row r="54" spans="1:19">
      <c r="A54" s="8" t="s">
        <v>96</v>
      </c>
      <c r="B54" s="202">
        <f>'[2]18'!B56</f>
        <v>80</v>
      </c>
      <c r="C54" s="203">
        <f>'[2]18'!C56</f>
        <v>0</v>
      </c>
      <c r="D54" s="203">
        <f>'[2]18'!D56</f>
        <v>0</v>
      </c>
      <c r="E54" s="203">
        <f>'[2]18'!E56</f>
        <v>0</v>
      </c>
      <c r="F54" s="15">
        <f t="shared" si="6"/>
        <v>80</v>
      </c>
      <c r="G54" s="202">
        <f>'[2]18'!H56</f>
        <v>-0.25</v>
      </c>
      <c r="H54" s="203">
        <f>'[2]18'!I56</f>
        <v>0</v>
      </c>
      <c r="I54" s="203">
        <f>'[2]18'!J56</f>
        <v>0</v>
      </c>
      <c r="J54" s="203">
        <f>'[2]18'!K56</f>
        <v>0</v>
      </c>
      <c r="K54" s="15">
        <f t="shared" si="3"/>
        <v>-0.25</v>
      </c>
      <c r="L54" s="18">
        <f>frq!C54</f>
        <v>1</v>
      </c>
      <c r="M54" s="125">
        <f t="shared" si="4"/>
        <v>-0.95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-0.95</v>
      </c>
      <c r="R54" s="18">
        <v>0.7</v>
      </c>
      <c r="S54" s="18"/>
    </row>
    <row r="55" spans="1:19">
      <c r="A55" s="8" t="s">
        <v>97</v>
      </c>
      <c r="B55" s="202">
        <f>'[2]18'!B57</f>
        <v>80</v>
      </c>
      <c r="C55" s="203">
        <f>'[2]18'!C57</f>
        <v>0</v>
      </c>
      <c r="D55" s="203">
        <f>'[2]18'!D57</f>
        <v>0</v>
      </c>
      <c r="E55" s="203">
        <f>'[2]18'!E57</f>
        <v>0</v>
      </c>
      <c r="F55" s="15">
        <f t="shared" si="6"/>
        <v>80</v>
      </c>
      <c r="G55" s="202">
        <f>'[2]18'!H57</f>
        <v>-0.25</v>
      </c>
      <c r="H55" s="203">
        <f>'[2]18'!I57</f>
        <v>0</v>
      </c>
      <c r="I55" s="203">
        <f>'[2]18'!J57</f>
        <v>0</v>
      </c>
      <c r="J55" s="203">
        <f>'[2]18'!K57</f>
        <v>0</v>
      </c>
      <c r="K55" s="15">
        <f t="shared" si="3"/>
        <v>-0.25</v>
      </c>
      <c r="L55" s="18">
        <f>frq!C55</f>
        <v>1</v>
      </c>
      <c r="M55" s="125">
        <f t="shared" si="4"/>
        <v>-0.95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-0.95</v>
      </c>
      <c r="R55" s="18">
        <v>0.7</v>
      </c>
      <c r="S55" s="18"/>
    </row>
    <row r="56" spans="1:19">
      <c r="A56" s="8" t="s">
        <v>98</v>
      </c>
      <c r="B56" s="202">
        <f>'[2]18'!B58</f>
        <v>80</v>
      </c>
      <c r="C56" s="203">
        <f>'[2]18'!C58</f>
        <v>0</v>
      </c>
      <c r="D56" s="203">
        <f>'[2]18'!D58</f>
        <v>0</v>
      </c>
      <c r="E56" s="203">
        <f>'[2]18'!E58</f>
        <v>0</v>
      </c>
      <c r="F56" s="15">
        <f t="shared" si="6"/>
        <v>80</v>
      </c>
      <c r="G56" s="202">
        <f>'[2]18'!H58</f>
        <v>-0.25</v>
      </c>
      <c r="H56" s="203">
        <f>'[2]18'!I58</f>
        <v>0</v>
      </c>
      <c r="I56" s="203">
        <f>'[2]18'!J58</f>
        <v>0</v>
      </c>
      <c r="J56" s="203">
        <f>'[2]18'!K58</f>
        <v>0</v>
      </c>
      <c r="K56" s="15">
        <f t="shared" si="3"/>
        <v>-0.25</v>
      </c>
      <c r="L56" s="18">
        <f>frq!C56</f>
        <v>1</v>
      </c>
      <c r="M56" s="125">
        <f t="shared" si="4"/>
        <v>-0.95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-0.95</v>
      </c>
      <c r="R56" s="18">
        <v>0.7</v>
      </c>
      <c r="S56" s="18"/>
    </row>
    <row r="57" spans="1:19">
      <c r="A57" s="8" t="s">
        <v>99</v>
      </c>
      <c r="B57" s="202">
        <f>'[2]18'!B59</f>
        <v>80</v>
      </c>
      <c r="C57" s="203">
        <f>'[2]18'!C59</f>
        <v>0</v>
      </c>
      <c r="D57" s="203">
        <f>'[2]18'!D59</f>
        <v>0</v>
      </c>
      <c r="E57" s="203">
        <f>'[2]18'!E59</f>
        <v>0</v>
      </c>
      <c r="F57" s="15">
        <f t="shared" si="6"/>
        <v>80</v>
      </c>
      <c r="G57" s="202">
        <f>'[2]18'!H59</f>
        <v>-0.25</v>
      </c>
      <c r="H57" s="203">
        <f>'[2]18'!I59</f>
        <v>0</v>
      </c>
      <c r="I57" s="203">
        <f>'[2]18'!J59</f>
        <v>0</v>
      </c>
      <c r="J57" s="203">
        <f>'[2]18'!K59</f>
        <v>0</v>
      </c>
      <c r="K57" s="15">
        <f t="shared" si="3"/>
        <v>-0.25</v>
      </c>
      <c r="L57" s="18">
        <f>frq!C57</f>
        <v>1</v>
      </c>
      <c r="M57" s="125">
        <f t="shared" si="4"/>
        <v>-0.95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-0.95</v>
      </c>
      <c r="R57" s="18">
        <v>0.7</v>
      </c>
      <c r="S57" s="18"/>
    </row>
    <row r="58" spans="1:19">
      <c r="A58" s="8" t="s">
        <v>100</v>
      </c>
      <c r="B58" s="202">
        <f>'[2]18'!B60</f>
        <v>80</v>
      </c>
      <c r="C58" s="203">
        <f>'[2]18'!C60</f>
        <v>0</v>
      </c>
      <c r="D58" s="203">
        <f>'[2]18'!D60</f>
        <v>0</v>
      </c>
      <c r="E58" s="203">
        <f>'[2]18'!E60</f>
        <v>0</v>
      </c>
      <c r="F58" s="15">
        <f t="shared" si="6"/>
        <v>80</v>
      </c>
      <c r="G58" s="202">
        <f>'[2]18'!H60</f>
        <v>-0.25</v>
      </c>
      <c r="H58" s="203">
        <f>'[2]18'!I60</f>
        <v>0</v>
      </c>
      <c r="I58" s="203">
        <f>'[2]18'!J60</f>
        <v>0</v>
      </c>
      <c r="J58" s="203">
        <f>'[2]18'!K60</f>
        <v>0</v>
      </c>
      <c r="K58" s="15">
        <f t="shared" si="3"/>
        <v>-0.25</v>
      </c>
      <c r="L58" s="18">
        <f>frq!C58</f>
        <v>1</v>
      </c>
      <c r="M58" s="125">
        <f t="shared" si="4"/>
        <v>-0.95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-0.95</v>
      </c>
      <c r="R58" s="18">
        <v>0.7</v>
      </c>
      <c r="S58" s="18"/>
    </row>
    <row r="59" spans="1:19">
      <c r="A59" s="8" t="s">
        <v>101</v>
      </c>
      <c r="B59" s="202">
        <f>'[2]18'!B61</f>
        <v>80</v>
      </c>
      <c r="C59" s="203">
        <f>'[2]18'!C61</f>
        <v>0</v>
      </c>
      <c r="D59" s="203">
        <f>'[2]18'!D61</f>
        <v>0</v>
      </c>
      <c r="E59" s="203">
        <f>'[2]18'!E61</f>
        <v>0</v>
      </c>
      <c r="F59" s="15">
        <f t="shared" si="6"/>
        <v>80</v>
      </c>
      <c r="G59" s="202">
        <f>'[2]18'!H61</f>
        <v>-0.25</v>
      </c>
      <c r="H59" s="203">
        <f>'[2]18'!I61</f>
        <v>0</v>
      </c>
      <c r="I59" s="203">
        <f>'[2]18'!J61</f>
        <v>0</v>
      </c>
      <c r="J59" s="203">
        <f>'[2]18'!K61</f>
        <v>0</v>
      </c>
      <c r="K59" s="15">
        <f t="shared" si="3"/>
        <v>-0.25</v>
      </c>
      <c r="L59" s="18">
        <f>frq!C59</f>
        <v>1</v>
      </c>
      <c r="M59" s="125">
        <f t="shared" si="4"/>
        <v>-0.95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-0.95</v>
      </c>
      <c r="R59" s="18">
        <v>0.7</v>
      </c>
      <c r="S59" s="18"/>
    </row>
    <row r="60" spans="1:19">
      <c r="A60" s="8" t="s">
        <v>102</v>
      </c>
      <c r="B60" s="202">
        <f>'[2]18'!B62</f>
        <v>80</v>
      </c>
      <c r="C60" s="203">
        <f>'[2]18'!C62</f>
        <v>0</v>
      </c>
      <c r="D60" s="203">
        <f>'[2]18'!D62</f>
        <v>0</v>
      </c>
      <c r="E60" s="203">
        <f>'[2]18'!E62</f>
        <v>0</v>
      </c>
      <c r="F60" s="15">
        <f t="shared" si="6"/>
        <v>80</v>
      </c>
      <c r="G60" s="202">
        <f>'[2]18'!H62</f>
        <v>-0.25</v>
      </c>
      <c r="H60" s="203">
        <f>'[2]18'!I62</f>
        <v>0</v>
      </c>
      <c r="I60" s="203">
        <f>'[2]18'!J62</f>
        <v>0</v>
      </c>
      <c r="J60" s="203">
        <f>'[2]18'!K62</f>
        <v>0</v>
      </c>
      <c r="K60" s="15">
        <f t="shared" si="3"/>
        <v>-0.25</v>
      </c>
      <c r="L60" s="18">
        <f>frq!C60</f>
        <v>1</v>
      </c>
      <c r="M60" s="125">
        <f t="shared" si="4"/>
        <v>-0.95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-0.95</v>
      </c>
      <c r="R60" s="18">
        <v>0.7</v>
      </c>
      <c r="S60" s="18"/>
    </row>
    <row r="61" spans="1:19">
      <c r="A61" s="8" t="s">
        <v>103</v>
      </c>
      <c r="B61" s="202">
        <f>'[2]18'!B63</f>
        <v>80</v>
      </c>
      <c r="C61" s="203">
        <f>'[2]18'!C63</f>
        <v>0</v>
      </c>
      <c r="D61" s="203">
        <f>'[2]18'!D63</f>
        <v>0</v>
      </c>
      <c r="E61" s="203">
        <f>'[2]18'!E63</f>
        <v>0</v>
      </c>
      <c r="F61" s="15">
        <f t="shared" si="6"/>
        <v>80</v>
      </c>
      <c r="G61" s="202">
        <f>'[2]18'!H63</f>
        <v>-0.25</v>
      </c>
      <c r="H61" s="203">
        <f>'[2]18'!I63</f>
        <v>0</v>
      </c>
      <c r="I61" s="203">
        <f>'[2]18'!J63</f>
        <v>0</v>
      </c>
      <c r="J61" s="203">
        <f>'[2]18'!K63</f>
        <v>0</v>
      </c>
      <c r="K61" s="15">
        <f t="shared" si="3"/>
        <v>-0.25</v>
      </c>
      <c r="L61" s="18">
        <f>frq!C61</f>
        <v>1</v>
      </c>
      <c r="M61" s="125">
        <f t="shared" si="4"/>
        <v>-0.95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-0.95</v>
      </c>
      <c r="R61" s="18">
        <v>0.7</v>
      </c>
      <c r="S61" s="18"/>
    </row>
    <row r="62" spans="1:19">
      <c r="A62" s="8" t="s">
        <v>104</v>
      </c>
      <c r="B62" s="202">
        <f>'[2]18'!B64</f>
        <v>80</v>
      </c>
      <c r="C62" s="203">
        <f>'[2]18'!C64</f>
        <v>0</v>
      </c>
      <c r="D62" s="203">
        <f>'[2]18'!D64</f>
        <v>0</v>
      </c>
      <c r="E62" s="203">
        <f>'[2]18'!E64</f>
        <v>0</v>
      </c>
      <c r="F62" s="15">
        <f t="shared" si="6"/>
        <v>80</v>
      </c>
      <c r="G62" s="202">
        <f>'[2]18'!H64</f>
        <v>-0.25</v>
      </c>
      <c r="H62" s="203">
        <f>'[2]18'!I64</f>
        <v>0</v>
      </c>
      <c r="I62" s="203">
        <f>'[2]18'!J64</f>
        <v>0</v>
      </c>
      <c r="J62" s="203">
        <f>'[2]18'!K64</f>
        <v>0</v>
      </c>
      <c r="K62" s="15">
        <f t="shared" si="3"/>
        <v>-0.25</v>
      </c>
      <c r="L62" s="18">
        <f>frq!C62</f>
        <v>1</v>
      </c>
      <c r="M62" s="125">
        <f t="shared" si="4"/>
        <v>-0.95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-0.95</v>
      </c>
      <c r="R62" s="18">
        <v>0.7</v>
      </c>
      <c r="S62" s="18"/>
    </row>
    <row r="63" spans="1:19">
      <c r="A63" s="8" t="s">
        <v>105</v>
      </c>
      <c r="B63" s="202">
        <f>'[2]18'!B65</f>
        <v>80</v>
      </c>
      <c r="C63" s="203">
        <f>'[2]18'!C65</f>
        <v>0</v>
      </c>
      <c r="D63" s="203">
        <f>'[2]18'!D65</f>
        <v>0</v>
      </c>
      <c r="E63" s="203">
        <f>'[2]18'!E65</f>
        <v>0</v>
      </c>
      <c r="F63" s="15">
        <f t="shared" si="6"/>
        <v>80</v>
      </c>
      <c r="G63" s="202">
        <f>'[2]18'!H65</f>
        <v>-0.25</v>
      </c>
      <c r="H63" s="203">
        <f>'[2]18'!I65</f>
        <v>0</v>
      </c>
      <c r="I63" s="203">
        <f>'[2]18'!J65</f>
        <v>0</v>
      </c>
      <c r="J63" s="203">
        <f>'[2]18'!K65</f>
        <v>0</v>
      </c>
      <c r="K63" s="15">
        <f t="shared" si="3"/>
        <v>-0.25</v>
      </c>
      <c r="L63" s="18">
        <f>frq!C63</f>
        <v>1</v>
      </c>
      <c r="M63" s="125">
        <f t="shared" si="4"/>
        <v>-0.95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-0.95</v>
      </c>
      <c r="R63" s="18">
        <v>0.7</v>
      </c>
      <c r="S63" s="18"/>
    </row>
    <row r="64" spans="1:19">
      <c r="A64" s="8" t="s">
        <v>106</v>
      </c>
      <c r="B64" s="202">
        <f>'[2]18'!B66</f>
        <v>80</v>
      </c>
      <c r="C64" s="203">
        <f>'[2]18'!C66</f>
        <v>0</v>
      </c>
      <c r="D64" s="203">
        <f>'[2]18'!D66</f>
        <v>0</v>
      </c>
      <c r="E64" s="203">
        <f>'[2]18'!E66</f>
        <v>0</v>
      </c>
      <c r="F64" s="15">
        <f t="shared" si="6"/>
        <v>80</v>
      </c>
      <c r="G64" s="202">
        <f>'[2]18'!H66</f>
        <v>-0.25</v>
      </c>
      <c r="H64" s="203">
        <f>'[2]18'!I66</f>
        <v>0</v>
      </c>
      <c r="I64" s="203">
        <f>'[2]18'!J66</f>
        <v>0</v>
      </c>
      <c r="J64" s="203">
        <f>'[2]18'!K66</f>
        <v>0</v>
      </c>
      <c r="K64" s="15">
        <f t="shared" si="3"/>
        <v>-0.25</v>
      </c>
      <c r="L64" s="18">
        <f>frq!C64</f>
        <v>1</v>
      </c>
      <c r="M64" s="125">
        <f t="shared" si="4"/>
        <v>-0.95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-0.95</v>
      </c>
      <c r="R64" s="18">
        <v>0.7</v>
      </c>
      <c r="S64" s="18"/>
    </row>
    <row r="65" spans="1:19">
      <c r="A65" s="8" t="s">
        <v>107</v>
      </c>
      <c r="B65" s="202">
        <f>'[2]18'!B67</f>
        <v>80</v>
      </c>
      <c r="C65" s="203">
        <f>'[2]18'!C67</f>
        <v>0</v>
      </c>
      <c r="D65" s="203">
        <f>'[2]18'!D67</f>
        <v>0</v>
      </c>
      <c r="E65" s="203">
        <f>'[2]18'!E67</f>
        <v>0</v>
      </c>
      <c r="F65" s="15">
        <f t="shared" si="6"/>
        <v>80</v>
      </c>
      <c r="G65" s="202">
        <f>'[2]18'!H67</f>
        <v>-0.25</v>
      </c>
      <c r="H65" s="203">
        <f>'[2]18'!I67</f>
        <v>0</v>
      </c>
      <c r="I65" s="203">
        <f>'[2]18'!J67</f>
        <v>0</v>
      </c>
      <c r="J65" s="203">
        <f>'[2]18'!K67</f>
        <v>0</v>
      </c>
      <c r="K65" s="15">
        <f t="shared" si="3"/>
        <v>-0.25</v>
      </c>
      <c r="L65" s="18">
        <f>frq!C65</f>
        <v>1</v>
      </c>
      <c r="M65" s="125">
        <f t="shared" si="4"/>
        <v>-0.95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-0.95</v>
      </c>
      <c r="R65" s="18">
        <v>0.7</v>
      </c>
      <c r="S65" s="18"/>
    </row>
    <row r="66" spans="1:19">
      <c r="A66" s="8" t="s">
        <v>108</v>
      </c>
      <c r="B66" s="202">
        <f>'[2]18'!B68</f>
        <v>80</v>
      </c>
      <c r="C66" s="203">
        <f>'[2]18'!C68</f>
        <v>0</v>
      </c>
      <c r="D66" s="203">
        <f>'[2]18'!D68</f>
        <v>0</v>
      </c>
      <c r="E66" s="203">
        <f>'[2]18'!E68</f>
        <v>0</v>
      </c>
      <c r="F66" s="15">
        <f t="shared" si="6"/>
        <v>80</v>
      </c>
      <c r="G66" s="202">
        <f>'[2]18'!H68</f>
        <v>-0.25</v>
      </c>
      <c r="H66" s="203">
        <f>'[2]18'!I68</f>
        <v>0</v>
      </c>
      <c r="I66" s="203">
        <f>'[2]18'!J68</f>
        <v>0</v>
      </c>
      <c r="J66" s="203">
        <f>'[2]18'!K68</f>
        <v>0</v>
      </c>
      <c r="K66" s="15">
        <f t="shared" si="3"/>
        <v>-0.25</v>
      </c>
      <c r="L66" s="18">
        <f>frq!C66</f>
        <v>1</v>
      </c>
      <c r="M66" s="125">
        <f t="shared" si="4"/>
        <v>-0.95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-0.95</v>
      </c>
      <c r="R66" s="18">
        <v>0.7</v>
      </c>
      <c r="S66" s="18"/>
    </row>
    <row r="67" spans="1:19">
      <c r="A67" s="8" t="s">
        <v>109</v>
      </c>
      <c r="B67" s="202">
        <f>'[2]18'!B69</f>
        <v>80</v>
      </c>
      <c r="C67" s="203">
        <f>'[2]18'!C69</f>
        <v>0</v>
      </c>
      <c r="D67" s="203">
        <f>'[2]18'!D69</f>
        <v>0</v>
      </c>
      <c r="E67" s="203">
        <f>'[2]18'!E69</f>
        <v>0</v>
      </c>
      <c r="F67" s="15">
        <f t="shared" si="6"/>
        <v>80</v>
      </c>
      <c r="G67" s="202">
        <f>'[2]18'!H69</f>
        <v>-0.25</v>
      </c>
      <c r="H67" s="203">
        <f>'[2]18'!I69</f>
        <v>0</v>
      </c>
      <c r="I67" s="203">
        <f>'[2]18'!J69</f>
        <v>0</v>
      </c>
      <c r="J67" s="203">
        <f>'[2]18'!K69</f>
        <v>0</v>
      </c>
      <c r="K67" s="15">
        <f t="shared" si="3"/>
        <v>-0.25</v>
      </c>
      <c r="L67" s="18">
        <f>frq!C67</f>
        <v>1</v>
      </c>
      <c r="M67" s="125">
        <f t="shared" si="4"/>
        <v>-0.95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-0.95</v>
      </c>
      <c r="R67" s="18">
        <v>0.7</v>
      </c>
      <c r="S67" s="18"/>
    </row>
    <row r="68" spans="1:19">
      <c r="A68" s="8" t="s">
        <v>110</v>
      </c>
      <c r="B68" s="202">
        <f>'[2]18'!B70</f>
        <v>80</v>
      </c>
      <c r="C68" s="203">
        <f>'[2]18'!C70</f>
        <v>0</v>
      </c>
      <c r="D68" s="203">
        <f>'[2]18'!D70</f>
        <v>0</v>
      </c>
      <c r="E68" s="203">
        <f>'[2]18'!E70</f>
        <v>0</v>
      </c>
      <c r="F68" s="15">
        <f t="shared" si="6"/>
        <v>80</v>
      </c>
      <c r="G68" s="202">
        <f>'[2]18'!H70</f>
        <v>-0.25</v>
      </c>
      <c r="H68" s="203">
        <f>'[2]18'!I70</f>
        <v>0</v>
      </c>
      <c r="I68" s="203">
        <f>'[2]18'!J70</f>
        <v>0</v>
      </c>
      <c r="J68" s="203">
        <f>'[2]18'!K70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-0.95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-0.95</v>
      </c>
      <c r="R68" s="18">
        <v>0.7</v>
      </c>
      <c r="S68" s="18"/>
    </row>
    <row r="69" spans="1:19">
      <c r="A69" s="8" t="s">
        <v>111</v>
      </c>
      <c r="B69" s="202">
        <f>'[2]18'!B71</f>
        <v>80</v>
      </c>
      <c r="C69" s="203">
        <f>'[2]18'!C71</f>
        <v>0</v>
      </c>
      <c r="D69" s="203">
        <f>'[2]18'!D71</f>
        <v>0</v>
      </c>
      <c r="E69" s="203">
        <f>'[2]18'!E71</f>
        <v>0</v>
      </c>
      <c r="F69" s="15">
        <f t="shared" ref="F69:F98" si="16">SUM(B69:E69)</f>
        <v>80</v>
      </c>
      <c r="G69" s="202">
        <f>'[2]18'!H71</f>
        <v>-0.25</v>
      </c>
      <c r="H69" s="203">
        <f>'[2]18'!I71</f>
        <v>0</v>
      </c>
      <c r="I69" s="203">
        <f>'[2]18'!J71</f>
        <v>0</v>
      </c>
      <c r="J69" s="203">
        <f>'[2]18'!K71</f>
        <v>0</v>
      </c>
      <c r="K69" s="15">
        <f t="shared" si="13"/>
        <v>-0.25</v>
      </c>
      <c r="L69" s="18">
        <f>frq!C69</f>
        <v>1</v>
      </c>
      <c r="M69" s="125">
        <f t="shared" si="14"/>
        <v>-0.95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-0.95</v>
      </c>
      <c r="R69" s="18">
        <v>0.7</v>
      </c>
      <c r="S69" s="18"/>
    </row>
    <row r="70" spans="1:19">
      <c r="A70" s="8" t="s">
        <v>112</v>
      </c>
      <c r="B70" s="202">
        <f>'[2]18'!B72</f>
        <v>80</v>
      </c>
      <c r="C70" s="203">
        <f>'[2]18'!C72</f>
        <v>0</v>
      </c>
      <c r="D70" s="203">
        <f>'[2]18'!D72</f>
        <v>0</v>
      </c>
      <c r="E70" s="203">
        <f>'[2]18'!E72</f>
        <v>0</v>
      </c>
      <c r="F70" s="15">
        <f t="shared" si="16"/>
        <v>80</v>
      </c>
      <c r="G70" s="202">
        <f>'[2]18'!H72</f>
        <v>-0.25</v>
      </c>
      <c r="H70" s="203">
        <f>'[2]18'!I72</f>
        <v>0</v>
      </c>
      <c r="I70" s="203">
        <f>'[2]18'!J72</f>
        <v>0</v>
      </c>
      <c r="J70" s="203">
        <f>'[2]18'!K72</f>
        <v>0</v>
      </c>
      <c r="K70" s="15">
        <f t="shared" si="13"/>
        <v>-0.25</v>
      </c>
      <c r="L70" s="18">
        <f>frq!C70</f>
        <v>1</v>
      </c>
      <c r="M70" s="125">
        <f t="shared" si="14"/>
        <v>-0.95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-0.95</v>
      </c>
      <c r="R70" s="18">
        <v>0.7</v>
      </c>
      <c r="S70" s="18"/>
    </row>
    <row r="71" spans="1:19">
      <c r="A71" s="8" t="s">
        <v>113</v>
      </c>
      <c r="B71" s="202">
        <f>'[2]18'!B73</f>
        <v>80</v>
      </c>
      <c r="C71" s="203">
        <f>'[2]18'!C73</f>
        <v>0</v>
      </c>
      <c r="D71" s="203">
        <f>'[2]18'!D73</f>
        <v>0</v>
      </c>
      <c r="E71" s="203">
        <f>'[2]18'!E73</f>
        <v>0</v>
      </c>
      <c r="F71" s="15">
        <f t="shared" si="16"/>
        <v>80</v>
      </c>
      <c r="G71" s="202">
        <f>'[2]18'!H73</f>
        <v>-0.25</v>
      </c>
      <c r="H71" s="203">
        <f>'[2]18'!I73</f>
        <v>0</v>
      </c>
      <c r="I71" s="203">
        <f>'[2]18'!J73</f>
        <v>0</v>
      </c>
      <c r="J71" s="203">
        <f>'[2]18'!K73</f>
        <v>0</v>
      </c>
      <c r="K71" s="15">
        <f t="shared" si="13"/>
        <v>-0.25</v>
      </c>
      <c r="L71" s="18">
        <f>frq!C71</f>
        <v>1</v>
      </c>
      <c r="M71" s="125">
        <f t="shared" si="14"/>
        <v>-0.95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-0.95</v>
      </c>
      <c r="R71" s="18">
        <v>0.7</v>
      </c>
      <c r="S71" s="18"/>
    </row>
    <row r="72" spans="1:19">
      <c r="A72" s="8" t="s">
        <v>114</v>
      </c>
      <c r="B72" s="202">
        <f>'[2]18'!B74</f>
        <v>80</v>
      </c>
      <c r="C72" s="203">
        <f>'[2]18'!C74</f>
        <v>0</v>
      </c>
      <c r="D72" s="203">
        <f>'[2]18'!D74</f>
        <v>0</v>
      </c>
      <c r="E72" s="203">
        <f>'[2]18'!E74</f>
        <v>0</v>
      </c>
      <c r="F72" s="15">
        <f t="shared" si="16"/>
        <v>80</v>
      </c>
      <c r="G72" s="202">
        <f>'[2]18'!H74</f>
        <v>-0.25</v>
      </c>
      <c r="H72" s="203">
        <f>'[2]18'!I74</f>
        <v>0</v>
      </c>
      <c r="I72" s="203">
        <f>'[2]18'!J74</f>
        <v>0</v>
      </c>
      <c r="J72" s="203">
        <f>'[2]18'!K74</f>
        <v>0</v>
      </c>
      <c r="K72" s="15">
        <f t="shared" si="13"/>
        <v>-0.25</v>
      </c>
      <c r="L72" s="18">
        <f>frq!C72</f>
        <v>1</v>
      </c>
      <c r="M72" s="125">
        <f t="shared" si="14"/>
        <v>-0.95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-0.95</v>
      </c>
      <c r="R72" s="18">
        <v>0.7</v>
      </c>
      <c r="S72" s="18"/>
    </row>
    <row r="73" spans="1:19">
      <c r="A73" s="8" t="s">
        <v>115</v>
      </c>
      <c r="B73" s="202">
        <f>'[2]18'!B75</f>
        <v>80</v>
      </c>
      <c r="C73" s="203">
        <f>'[2]18'!C75</f>
        <v>0</v>
      </c>
      <c r="D73" s="203">
        <f>'[2]18'!D75</f>
        <v>0</v>
      </c>
      <c r="E73" s="203">
        <f>'[2]18'!E75</f>
        <v>0</v>
      </c>
      <c r="F73" s="15">
        <f t="shared" si="16"/>
        <v>80</v>
      </c>
      <c r="G73" s="202">
        <f>'[2]18'!H75</f>
        <v>-0.25</v>
      </c>
      <c r="H73" s="203">
        <f>'[2]18'!I75</f>
        <v>0</v>
      </c>
      <c r="I73" s="203">
        <f>'[2]18'!J75</f>
        <v>0</v>
      </c>
      <c r="J73" s="203">
        <f>'[2]18'!K75</f>
        <v>0</v>
      </c>
      <c r="K73" s="15">
        <f t="shared" si="13"/>
        <v>-0.25</v>
      </c>
      <c r="L73" s="18">
        <f>frq!C73</f>
        <v>1</v>
      </c>
      <c r="M73" s="125">
        <f t="shared" si="14"/>
        <v>-0.95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-0.95</v>
      </c>
      <c r="R73" s="18">
        <v>0.7</v>
      </c>
      <c r="S73" s="18"/>
    </row>
    <row r="74" spans="1:19">
      <c r="A74" s="8" t="s">
        <v>116</v>
      </c>
      <c r="B74" s="202">
        <f>'[2]18'!B76</f>
        <v>80</v>
      </c>
      <c r="C74" s="203">
        <f>'[2]18'!C76</f>
        <v>0</v>
      </c>
      <c r="D74" s="203">
        <f>'[2]18'!D76</f>
        <v>0</v>
      </c>
      <c r="E74" s="203">
        <f>'[2]18'!E76</f>
        <v>0</v>
      </c>
      <c r="F74" s="15">
        <f t="shared" si="16"/>
        <v>80</v>
      </c>
      <c r="G74" s="202">
        <f>'[2]18'!H76</f>
        <v>-0.25</v>
      </c>
      <c r="H74" s="203">
        <f>'[2]18'!I76</f>
        <v>0</v>
      </c>
      <c r="I74" s="203">
        <f>'[2]18'!J76</f>
        <v>0</v>
      </c>
      <c r="J74" s="203">
        <f>'[2]18'!K76</f>
        <v>0</v>
      </c>
      <c r="K74" s="15">
        <f t="shared" si="13"/>
        <v>-0.25</v>
      </c>
      <c r="L74" s="18">
        <f>frq!C74</f>
        <v>1</v>
      </c>
      <c r="M74" s="125">
        <f t="shared" si="14"/>
        <v>-0.95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-0.95</v>
      </c>
      <c r="R74" s="18">
        <v>0.7</v>
      </c>
      <c r="S74" s="18"/>
    </row>
    <row r="75" spans="1:19">
      <c r="A75" s="8" t="s">
        <v>117</v>
      </c>
      <c r="B75" s="202">
        <f>'[2]18'!B77</f>
        <v>80</v>
      </c>
      <c r="C75" s="203">
        <f>'[2]18'!C77</f>
        <v>0</v>
      </c>
      <c r="D75" s="203">
        <f>'[2]18'!D77</f>
        <v>0</v>
      </c>
      <c r="E75" s="203">
        <f>'[2]18'!E77</f>
        <v>0</v>
      </c>
      <c r="F75" s="15">
        <f t="shared" si="16"/>
        <v>80</v>
      </c>
      <c r="G75" s="202">
        <f>'[2]18'!H77</f>
        <v>-0.15</v>
      </c>
      <c r="H75" s="203">
        <f>'[2]18'!I77</f>
        <v>0</v>
      </c>
      <c r="I75" s="203">
        <f>'[2]18'!J77</f>
        <v>0</v>
      </c>
      <c r="J75" s="203">
        <f>'[2]18'!K77</f>
        <v>0</v>
      </c>
      <c r="K75" s="15">
        <f t="shared" si="13"/>
        <v>-0.15</v>
      </c>
      <c r="L75" s="18">
        <f>frq!C75</f>
        <v>1</v>
      </c>
      <c r="M75" s="125">
        <f t="shared" si="14"/>
        <v>-0.55000000000000004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-0.55000000000000004</v>
      </c>
      <c r="R75" s="18">
        <v>0.4</v>
      </c>
      <c r="S75" s="18"/>
    </row>
    <row r="76" spans="1:19">
      <c r="A76" s="8" t="s">
        <v>118</v>
      </c>
      <c r="B76" s="202">
        <f>'[2]18'!B78</f>
        <v>80</v>
      </c>
      <c r="C76" s="203">
        <f>'[2]18'!C78</f>
        <v>0</v>
      </c>
      <c r="D76" s="203">
        <f>'[2]18'!D78</f>
        <v>0</v>
      </c>
      <c r="E76" s="203">
        <f>'[2]18'!E78</f>
        <v>0</v>
      </c>
      <c r="F76" s="15">
        <f t="shared" si="16"/>
        <v>80</v>
      </c>
      <c r="G76" s="202">
        <f>'[2]18'!H78</f>
        <v>-0.15</v>
      </c>
      <c r="H76" s="203">
        <f>'[2]18'!I78</f>
        <v>0</v>
      </c>
      <c r="I76" s="203">
        <f>'[2]18'!J78</f>
        <v>0</v>
      </c>
      <c r="J76" s="203">
        <f>'[2]18'!K78</f>
        <v>0</v>
      </c>
      <c r="K76" s="15">
        <f t="shared" si="13"/>
        <v>-0.15</v>
      </c>
      <c r="L76" s="18">
        <f>frq!C76</f>
        <v>1</v>
      </c>
      <c r="M76" s="125">
        <f t="shared" si="14"/>
        <v>-0.55000000000000004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-0.55000000000000004</v>
      </c>
      <c r="R76" s="18">
        <v>0.4</v>
      </c>
      <c r="S76" s="18"/>
    </row>
    <row r="77" spans="1:19">
      <c r="A77" s="8" t="s">
        <v>119</v>
      </c>
      <c r="B77" s="202">
        <f>'[2]18'!B79</f>
        <v>80</v>
      </c>
      <c r="C77" s="203">
        <f>'[2]18'!C79</f>
        <v>0</v>
      </c>
      <c r="D77" s="203">
        <f>'[2]18'!D79</f>
        <v>0</v>
      </c>
      <c r="E77" s="203">
        <f>'[2]18'!E79</f>
        <v>0</v>
      </c>
      <c r="F77" s="15">
        <f t="shared" si="16"/>
        <v>80</v>
      </c>
      <c r="G77" s="202">
        <f>'[2]18'!H79</f>
        <v>-0.15</v>
      </c>
      <c r="H77" s="203">
        <f>'[2]18'!I79</f>
        <v>0</v>
      </c>
      <c r="I77" s="203">
        <f>'[2]18'!J79</f>
        <v>0</v>
      </c>
      <c r="J77" s="203">
        <f>'[2]18'!K79</f>
        <v>0</v>
      </c>
      <c r="K77" s="15">
        <f t="shared" si="13"/>
        <v>-0.15</v>
      </c>
      <c r="L77" s="18">
        <f>frq!C77</f>
        <v>1</v>
      </c>
      <c r="M77" s="125">
        <f t="shared" si="14"/>
        <v>-0.55000000000000004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-0.55000000000000004</v>
      </c>
      <c r="R77" s="18">
        <v>0.4</v>
      </c>
      <c r="S77" s="18"/>
    </row>
    <row r="78" spans="1:19">
      <c r="A78" s="8" t="s">
        <v>120</v>
      </c>
      <c r="B78" s="202">
        <f>'[2]18'!B80</f>
        <v>80</v>
      </c>
      <c r="C78" s="203">
        <f>'[2]18'!C80</f>
        <v>0</v>
      </c>
      <c r="D78" s="203">
        <f>'[2]18'!D80</f>
        <v>0</v>
      </c>
      <c r="E78" s="203">
        <f>'[2]18'!E80</f>
        <v>0</v>
      </c>
      <c r="F78" s="15">
        <f t="shared" si="16"/>
        <v>80</v>
      </c>
      <c r="G78" s="202">
        <f>'[2]18'!H80</f>
        <v>-0.15</v>
      </c>
      <c r="H78" s="203">
        <f>'[2]18'!I80</f>
        <v>0</v>
      </c>
      <c r="I78" s="203">
        <f>'[2]18'!J80</f>
        <v>0</v>
      </c>
      <c r="J78" s="203">
        <f>'[2]18'!K80</f>
        <v>0</v>
      </c>
      <c r="K78" s="15">
        <f t="shared" si="13"/>
        <v>-0.15</v>
      </c>
      <c r="L78" s="18">
        <f>frq!C78</f>
        <v>1</v>
      </c>
      <c r="M78" s="125">
        <f t="shared" si="14"/>
        <v>-0.55000000000000004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-0.55000000000000004</v>
      </c>
      <c r="R78" s="18">
        <v>0.4</v>
      </c>
      <c r="S78" s="18"/>
    </row>
    <row r="79" spans="1:19">
      <c r="A79" s="8" t="s">
        <v>121</v>
      </c>
      <c r="B79" s="202">
        <f>'[2]18'!B81</f>
        <v>80</v>
      </c>
      <c r="C79" s="203">
        <f>'[2]18'!C81</f>
        <v>0</v>
      </c>
      <c r="D79" s="203">
        <f>'[2]18'!D81</f>
        <v>0</v>
      </c>
      <c r="E79" s="203">
        <f>'[2]18'!E81</f>
        <v>0</v>
      </c>
      <c r="F79" s="15">
        <f t="shared" si="16"/>
        <v>80</v>
      </c>
      <c r="G79" s="202">
        <f>'[2]18'!H81</f>
        <v>-0.15</v>
      </c>
      <c r="H79" s="203">
        <f>'[2]18'!I81</f>
        <v>0</v>
      </c>
      <c r="I79" s="203">
        <f>'[2]18'!J81</f>
        <v>0</v>
      </c>
      <c r="J79" s="203">
        <f>'[2]18'!K81</f>
        <v>0</v>
      </c>
      <c r="K79" s="15">
        <f t="shared" si="13"/>
        <v>-0.15</v>
      </c>
      <c r="L79" s="18">
        <f>frq!C79</f>
        <v>1</v>
      </c>
      <c r="M79" s="125">
        <f t="shared" si="14"/>
        <v>-0.55000000000000004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-0.55000000000000004</v>
      </c>
      <c r="R79" s="18">
        <v>0.4</v>
      </c>
      <c r="S79" s="18"/>
    </row>
    <row r="80" spans="1:19">
      <c r="A80" s="8" t="s">
        <v>122</v>
      </c>
      <c r="B80" s="202">
        <f>'[2]18'!B82</f>
        <v>80</v>
      </c>
      <c r="C80" s="203">
        <f>'[2]18'!C82</f>
        <v>0</v>
      </c>
      <c r="D80" s="203">
        <f>'[2]18'!D82</f>
        <v>0</v>
      </c>
      <c r="E80" s="203">
        <f>'[2]18'!E82</f>
        <v>0</v>
      </c>
      <c r="F80" s="15">
        <f t="shared" si="16"/>
        <v>80</v>
      </c>
      <c r="G80" s="202">
        <f>'[2]18'!H82</f>
        <v>-0.15</v>
      </c>
      <c r="H80" s="203">
        <f>'[2]18'!I82</f>
        <v>0</v>
      </c>
      <c r="I80" s="203">
        <f>'[2]18'!J82</f>
        <v>0</v>
      </c>
      <c r="J80" s="203">
        <f>'[2]18'!K82</f>
        <v>0</v>
      </c>
      <c r="K80" s="15">
        <f t="shared" si="13"/>
        <v>-0.15</v>
      </c>
      <c r="L80" s="18">
        <f>frq!C80</f>
        <v>1</v>
      </c>
      <c r="M80" s="125">
        <f t="shared" si="14"/>
        <v>-0.55000000000000004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-0.55000000000000004</v>
      </c>
      <c r="R80" s="18">
        <v>0.4</v>
      </c>
      <c r="S80" s="18"/>
    </row>
    <row r="81" spans="1:19">
      <c r="A81" s="8" t="s">
        <v>123</v>
      </c>
      <c r="B81" s="202">
        <f>'[2]18'!B83</f>
        <v>80</v>
      </c>
      <c r="C81" s="203">
        <f>'[2]18'!C83</f>
        <v>0</v>
      </c>
      <c r="D81" s="203">
        <f>'[2]18'!D83</f>
        <v>0</v>
      </c>
      <c r="E81" s="203">
        <f>'[2]18'!E83</f>
        <v>0</v>
      </c>
      <c r="F81" s="15">
        <f t="shared" si="16"/>
        <v>80</v>
      </c>
      <c r="G81" s="202">
        <f>'[2]18'!H83</f>
        <v>-0.15</v>
      </c>
      <c r="H81" s="203">
        <f>'[2]18'!I83</f>
        <v>0</v>
      </c>
      <c r="I81" s="203">
        <f>'[2]18'!J83</f>
        <v>0</v>
      </c>
      <c r="J81" s="203">
        <f>'[2]18'!K83</f>
        <v>0</v>
      </c>
      <c r="K81" s="15">
        <f t="shared" si="13"/>
        <v>-0.15</v>
      </c>
      <c r="L81" s="18">
        <f>frq!C81</f>
        <v>1</v>
      </c>
      <c r="M81" s="125">
        <f t="shared" si="14"/>
        <v>-0.55000000000000004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-0.55000000000000004</v>
      </c>
      <c r="R81" s="18">
        <v>0.4</v>
      </c>
      <c r="S81" s="18"/>
    </row>
    <row r="82" spans="1:19">
      <c r="A82" s="8" t="s">
        <v>124</v>
      </c>
      <c r="B82" s="202">
        <f>'[2]18'!B84</f>
        <v>80</v>
      </c>
      <c r="C82" s="203">
        <f>'[2]18'!C84</f>
        <v>0</v>
      </c>
      <c r="D82" s="203">
        <f>'[2]18'!D84</f>
        <v>0</v>
      </c>
      <c r="E82" s="203">
        <f>'[2]18'!E84</f>
        <v>0</v>
      </c>
      <c r="F82" s="15">
        <f t="shared" si="16"/>
        <v>80</v>
      </c>
      <c r="G82" s="202">
        <f>'[2]18'!H84</f>
        <v>-0.15</v>
      </c>
      <c r="H82" s="203">
        <f>'[2]18'!I84</f>
        <v>0</v>
      </c>
      <c r="I82" s="203">
        <f>'[2]18'!J84</f>
        <v>0</v>
      </c>
      <c r="J82" s="203">
        <f>'[2]18'!K84</f>
        <v>0</v>
      </c>
      <c r="K82" s="15">
        <f t="shared" si="13"/>
        <v>-0.15</v>
      </c>
      <c r="L82" s="18">
        <f>frq!C82</f>
        <v>1</v>
      </c>
      <c r="M82" s="125">
        <f t="shared" si="14"/>
        <v>-0.55000000000000004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-0.55000000000000004</v>
      </c>
      <c r="R82" s="18">
        <v>0.4</v>
      </c>
      <c r="S82" s="18"/>
    </row>
    <row r="83" spans="1:19">
      <c r="A83" s="8" t="s">
        <v>125</v>
      </c>
      <c r="B83" s="202">
        <f>'[2]18'!B85</f>
        <v>80</v>
      </c>
      <c r="C83" s="203">
        <f>'[2]18'!C85</f>
        <v>0</v>
      </c>
      <c r="D83" s="203">
        <f>'[2]18'!D85</f>
        <v>0</v>
      </c>
      <c r="E83" s="203">
        <f>'[2]18'!E85</f>
        <v>0</v>
      </c>
      <c r="F83" s="15">
        <f t="shared" si="16"/>
        <v>80</v>
      </c>
      <c r="G83" s="202">
        <f>'[2]18'!H85</f>
        <v>-0.15</v>
      </c>
      <c r="H83" s="203">
        <f>'[2]18'!I85</f>
        <v>0</v>
      </c>
      <c r="I83" s="203">
        <f>'[2]18'!J85</f>
        <v>0</v>
      </c>
      <c r="J83" s="203">
        <f>'[2]18'!K85</f>
        <v>0</v>
      </c>
      <c r="K83" s="15">
        <f t="shared" si="13"/>
        <v>-0.15</v>
      </c>
      <c r="L83" s="18">
        <f>frq!C83</f>
        <v>1</v>
      </c>
      <c r="M83" s="125">
        <f t="shared" si="14"/>
        <v>-0.55000000000000004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-0.55000000000000004</v>
      </c>
      <c r="R83" s="18">
        <v>0.4</v>
      </c>
      <c r="S83" s="18"/>
    </row>
    <row r="84" spans="1:19">
      <c r="A84" s="8" t="s">
        <v>126</v>
      </c>
      <c r="B84" s="202">
        <f>'[2]18'!B86</f>
        <v>80</v>
      </c>
      <c r="C84" s="203">
        <f>'[2]18'!C86</f>
        <v>0</v>
      </c>
      <c r="D84" s="203">
        <f>'[2]18'!D86</f>
        <v>0</v>
      </c>
      <c r="E84" s="203">
        <f>'[2]18'!E86</f>
        <v>0</v>
      </c>
      <c r="F84" s="15">
        <f t="shared" si="16"/>
        <v>80</v>
      </c>
      <c r="G84" s="202">
        <f>'[2]18'!H86</f>
        <v>-0.15</v>
      </c>
      <c r="H84" s="203">
        <f>'[2]18'!I86</f>
        <v>0</v>
      </c>
      <c r="I84" s="203">
        <f>'[2]18'!J86</f>
        <v>0</v>
      </c>
      <c r="J84" s="203">
        <f>'[2]18'!K86</f>
        <v>0</v>
      </c>
      <c r="K84" s="15">
        <f t="shared" si="13"/>
        <v>-0.15</v>
      </c>
      <c r="L84" s="18">
        <f>frq!C84</f>
        <v>1</v>
      </c>
      <c r="M84" s="125">
        <f t="shared" si="14"/>
        <v>-0.55000000000000004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-0.55000000000000004</v>
      </c>
      <c r="R84" s="18">
        <v>0.4</v>
      </c>
      <c r="S84" s="18"/>
    </row>
    <row r="85" spans="1:19">
      <c r="A85" s="8" t="s">
        <v>127</v>
      </c>
      <c r="B85" s="202">
        <f>'[2]18'!B87</f>
        <v>80</v>
      </c>
      <c r="C85" s="203">
        <f>'[2]18'!C87</f>
        <v>0</v>
      </c>
      <c r="D85" s="203">
        <f>'[2]18'!D87</f>
        <v>0</v>
      </c>
      <c r="E85" s="203">
        <f>'[2]18'!E87</f>
        <v>0</v>
      </c>
      <c r="F85" s="15">
        <f t="shared" si="16"/>
        <v>80</v>
      </c>
      <c r="G85" s="202">
        <f>'[2]18'!H87</f>
        <v>-0.15</v>
      </c>
      <c r="H85" s="203">
        <f>'[2]18'!I87</f>
        <v>0</v>
      </c>
      <c r="I85" s="203">
        <f>'[2]18'!J87</f>
        <v>0</v>
      </c>
      <c r="J85" s="203">
        <f>'[2]18'!K87</f>
        <v>0</v>
      </c>
      <c r="K85" s="15">
        <f t="shared" si="13"/>
        <v>-0.15</v>
      </c>
      <c r="L85" s="18">
        <f>frq!C85</f>
        <v>1</v>
      </c>
      <c r="M85" s="125">
        <f t="shared" si="14"/>
        <v>-0.55000000000000004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-0.55000000000000004</v>
      </c>
      <c r="R85" s="18">
        <v>0.4</v>
      </c>
      <c r="S85" s="18"/>
    </row>
    <row r="86" spans="1:19">
      <c r="A86" s="8" t="s">
        <v>128</v>
      </c>
      <c r="B86" s="202">
        <f>'[2]18'!B88</f>
        <v>80</v>
      </c>
      <c r="C86" s="203">
        <f>'[2]18'!C88</f>
        <v>0</v>
      </c>
      <c r="D86" s="203">
        <f>'[2]18'!D88</f>
        <v>0</v>
      </c>
      <c r="E86" s="203">
        <f>'[2]18'!E88</f>
        <v>0</v>
      </c>
      <c r="F86" s="15">
        <f t="shared" si="16"/>
        <v>80</v>
      </c>
      <c r="G86" s="202">
        <f>'[2]18'!H88</f>
        <v>-0.15</v>
      </c>
      <c r="H86" s="203">
        <f>'[2]18'!I88</f>
        <v>0</v>
      </c>
      <c r="I86" s="203">
        <f>'[2]18'!J88</f>
        <v>0</v>
      </c>
      <c r="J86" s="203">
        <f>'[2]18'!K88</f>
        <v>0</v>
      </c>
      <c r="K86" s="15">
        <f t="shared" si="13"/>
        <v>-0.15</v>
      </c>
      <c r="L86" s="18">
        <f>frq!C86</f>
        <v>1</v>
      </c>
      <c r="M86" s="125">
        <f t="shared" si="14"/>
        <v>-0.55000000000000004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-0.55000000000000004</v>
      </c>
      <c r="R86" s="18">
        <v>0.4</v>
      </c>
      <c r="S86" s="18"/>
    </row>
    <row r="87" spans="1:19">
      <c r="A87" s="8" t="s">
        <v>129</v>
      </c>
      <c r="B87" s="202">
        <f>'[2]18'!B89</f>
        <v>80</v>
      </c>
      <c r="C87" s="203">
        <f>'[2]18'!C89</f>
        <v>0</v>
      </c>
      <c r="D87" s="203">
        <f>'[2]18'!D89</f>
        <v>0</v>
      </c>
      <c r="E87" s="203">
        <f>'[2]18'!E89</f>
        <v>0</v>
      </c>
      <c r="F87" s="15">
        <f t="shared" si="16"/>
        <v>80</v>
      </c>
      <c r="G87" s="202">
        <f>'[2]18'!H89</f>
        <v>-0.15</v>
      </c>
      <c r="H87" s="203">
        <f>'[2]18'!I89</f>
        <v>0</v>
      </c>
      <c r="I87" s="203">
        <f>'[2]18'!J89</f>
        <v>0</v>
      </c>
      <c r="J87" s="203">
        <f>'[2]18'!K89</f>
        <v>0</v>
      </c>
      <c r="K87" s="15">
        <f t="shared" si="13"/>
        <v>-0.15</v>
      </c>
      <c r="L87" s="18">
        <f>frq!C87</f>
        <v>1</v>
      </c>
      <c r="M87" s="125">
        <f t="shared" si="14"/>
        <v>-0.55000000000000004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-0.55000000000000004</v>
      </c>
      <c r="R87" s="18">
        <v>0.4</v>
      </c>
      <c r="S87" s="18"/>
    </row>
    <row r="88" spans="1:19">
      <c r="A88" s="8" t="s">
        <v>130</v>
      </c>
      <c r="B88" s="202">
        <f>'[2]18'!B90</f>
        <v>80</v>
      </c>
      <c r="C88" s="203">
        <f>'[2]18'!C90</f>
        <v>0</v>
      </c>
      <c r="D88" s="203">
        <f>'[2]18'!D90</f>
        <v>0</v>
      </c>
      <c r="E88" s="203">
        <f>'[2]18'!E90</f>
        <v>0</v>
      </c>
      <c r="F88" s="15">
        <f t="shared" si="16"/>
        <v>80</v>
      </c>
      <c r="G88" s="202">
        <f>'[2]18'!H90</f>
        <v>-0.15</v>
      </c>
      <c r="H88" s="203">
        <f>'[2]18'!I90</f>
        <v>0</v>
      </c>
      <c r="I88" s="203">
        <f>'[2]18'!J90</f>
        <v>0</v>
      </c>
      <c r="J88" s="203">
        <f>'[2]18'!K90</f>
        <v>0</v>
      </c>
      <c r="K88" s="15">
        <f t="shared" si="13"/>
        <v>-0.15</v>
      </c>
      <c r="L88" s="18">
        <f>frq!C88</f>
        <v>1</v>
      </c>
      <c r="M88" s="125">
        <f t="shared" si="14"/>
        <v>-0.55000000000000004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-0.55000000000000004</v>
      </c>
      <c r="R88" s="18">
        <v>0.4</v>
      </c>
      <c r="S88" s="18"/>
    </row>
    <row r="89" spans="1:19">
      <c r="A89" s="8" t="s">
        <v>131</v>
      </c>
      <c r="B89" s="202">
        <f>'[2]18'!B91</f>
        <v>80</v>
      </c>
      <c r="C89" s="203">
        <f>'[2]18'!C91</f>
        <v>0</v>
      </c>
      <c r="D89" s="203">
        <f>'[2]18'!D91</f>
        <v>0</v>
      </c>
      <c r="E89" s="203">
        <f>'[2]18'!E91</f>
        <v>0</v>
      </c>
      <c r="F89" s="15">
        <f t="shared" si="16"/>
        <v>80</v>
      </c>
      <c r="G89" s="202">
        <f>'[2]18'!H91</f>
        <v>-0.15</v>
      </c>
      <c r="H89" s="203">
        <f>'[2]18'!I91</f>
        <v>0</v>
      </c>
      <c r="I89" s="203">
        <f>'[2]18'!J91</f>
        <v>0</v>
      </c>
      <c r="J89" s="203">
        <f>'[2]18'!K91</f>
        <v>0</v>
      </c>
      <c r="K89" s="15">
        <f t="shared" si="13"/>
        <v>-0.15</v>
      </c>
      <c r="L89" s="18">
        <f>frq!C89</f>
        <v>1</v>
      </c>
      <c r="M89" s="125">
        <f t="shared" si="14"/>
        <v>-0.55000000000000004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-0.55000000000000004</v>
      </c>
      <c r="R89" s="18">
        <v>0.4</v>
      </c>
      <c r="S89" s="18"/>
    </row>
    <row r="90" spans="1:19">
      <c r="A90" s="8" t="s">
        <v>132</v>
      </c>
      <c r="B90" s="202">
        <f>'[2]18'!B92</f>
        <v>80</v>
      </c>
      <c r="C90" s="203">
        <f>'[2]18'!C92</f>
        <v>0</v>
      </c>
      <c r="D90" s="203">
        <f>'[2]18'!D92</f>
        <v>0</v>
      </c>
      <c r="E90" s="203">
        <f>'[2]18'!E92</f>
        <v>0</v>
      </c>
      <c r="F90" s="15">
        <f t="shared" si="16"/>
        <v>80</v>
      </c>
      <c r="G90" s="202">
        <f>'[2]18'!H92</f>
        <v>-0.15</v>
      </c>
      <c r="H90" s="203">
        <f>'[2]18'!I92</f>
        <v>0</v>
      </c>
      <c r="I90" s="203">
        <f>'[2]18'!J92</f>
        <v>0</v>
      </c>
      <c r="J90" s="203">
        <f>'[2]18'!K92</f>
        <v>0</v>
      </c>
      <c r="K90" s="15">
        <f t="shared" si="13"/>
        <v>-0.15</v>
      </c>
      <c r="L90" s="18">
        <f>frq!C90</f>
        <v>1</v>
      </c>
      <c r="M90" s="125">
        <f t="shared" si="14"/>
        <v>-0.55000000000000004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-0.55000000000000004</v>
      </c>
      <c r="R90" s="18">
        <v>0.4</v>
      </c>
      <c r="S90" s="18"/>
    </row>
    <row r="91" spans="1:19">
      <c r="A91" s="8" t="s">
        <v>133</v>
      </c>
      <c r="B91" s="202">
        <f>'[2]18'!B93</f>
        <v>80</v>
      </c>
      <c r="C91" s="203">
        <f>'[2]18'!C93</f>
        <v>0</v>
      </c>
      <c r="D91" s="203">
        <f>'[2]18'!D93</f>
        <v>0</v>
      </c>
      <c r="E91" s="203">
        <f>'[2]18'!E93</f>
        <v>0</v>
      </c>
      <c r="F91" s="15">
        <f t="shared" si="16"/>
        <v>80</v>
      </c>
      <c r="G91" s="202">
        <f>'[2]18'!H93</f>
        <v>-0.15</v>
      </c>
      <c r="H91" s="203">
        <f>'[2]18'!I93</f>
        <v>0</v>
      </c>
      <c r="I91" s="203">
        <f>'[2]18'!J93</f>
        <v>0</v>
      </c>
      <c r="J91" s="203">
        <f>'[2]18'!K93</f>
        <v>0</v>
      </c>
      <c r="K91" s="15">
        <f t="shared" si="13"/>
        <v>-0.15</v>
      </c>
      <c r="L91" s="18">
        <f>frq!C91</f>
        <v>1</v>
      </c>
      <c r="M91" s="125">
        <f t="shared" si="14"/>
        <v>-0.55000000000000004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-0.55000000000000004</v>
      </c>
      <c r="R91" s="18">
        <v>0.4</v>
      </c>
      <c r="S91" s="18"/>
    </row>
    <row r="92" spans="1:19">
      <c r="A92" s="8" t="s">
        <v>134</v>
      </c>
      <c r="B92" s="202">
        <f>'[2]18'!B94</f>
        <v>80</v>
      </c>
      <c r="C92" s="203">
        <f>'[2]18'!C94</f>
        <v>0</v>
      </c>
      <c r="D92" s="203">
        <f>'[2]18'!D94</f>
        <v>0</v>
      </c>
      <c r="E92" s="203">
        <f>'[2]18'!E94</f>
        <v>0</v>
      </c>
      <c r="F92" s="15">
        <f t="shared" si="16"/>
        <v>80</v>
      </c>
      <c r="G92" s="202">
        <f>'[2]18'!H94</f>
        <v>-0.15</v>
      </c>
      <c r="H92" s="203">
        <f>'[2]18'!I94</f>
        <v>0</v>
      </c>
      <c r="I92" s="203">
        <f>'[2]18'!J94</f>
        <v>0</v>
      </c>
      <c r="J92" s="203">
        <f>'[2]18'!K94</f>
        <v>0</v>
      </c>
      <c r="K92" s="15">
        <f t="shared" si="13"/>
        <v>-0.15</v>
      </c>
      <c r="L92" s="18">
        <f>frq!C92</f>
        <v>1</v>
      </c>
      <c r="M92" s="125">
        <f t="shared" si="14"/>
        <v>-0.55000000000000004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-0.55000000000000004</v>
      </c>
      <c r="R92" s="18">
        <v>0.4</v>
      </c>
      <c r="S92" s="18"/>
    </row>
    <row r="93" spans="1:19">
      <c r="A93" s="8" t="s">
        <v>135</v>
      </c>
      <c r="B93" s="202">
        <f>'[2]18'!B95</f>
        <v>80</v>
      </c>
      <c r="C93" s="203">
        <f>'[2]18'!C95</f>
        <v>0</v>
      </c>
      <c r="D93" s="203">
        <f>'[2]18'!D95</f>
        <v>0</v>
      </c>
      <c r="E93" s="203">
        <f>'[2]18'!E95</f>
        <v>0</v>
      </c>
      <c r="F93" s="15">
        <f t="shared" si="16"/>
        <v>80</v>
      </c>
      <c r="G93" s="202">
        <f>'[2]18'!H95</f>
        <v>-0.15</v>
      </c>
      <c r="H93" s="203">
        <f>'[2]18'!I95</f>
        <v>0</v>
      </c>
      <c r="I93" s="203">
        <f>'[2]18'!J95</f>
        <v>0</v>
      </c>
      <c r="J93" s="203">
        <f>'[2]18'!K95</f>
        <v>0</v>
      </c>
      <c r="K93" s="15">
        <f t="shared" si="13"/>
        <v>-0.15</v>
      </c>
      <c r="L93" s="18">
        <f>frq!C93</f>
        <v>1</v>
      </c>
      <c r="M93" s="125">
        <f t="shared" si="14"/>
        <v>-0.55000000000000004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-0.55000000000000004</v>
      </c>
      <c r="R93" s="18">
        <v>0.4</v>
      </c>
      <c r="S93" s="18"/>
    </row>
    <row r="94" spans="1:19">
      <c r="A94" s="8" t="s">
        <v>136</v>
      </c>
      <c r="B94" s="202">
        <f>'[2]18'!B96</f>
        <v>80</v>
      </c>
      <c r="C94" s="203">
        <f>'[2]18'!C96</f>
        <v>0</v>
      </c>
      <c r="D94" s="203">
        <f>'[2]18'!D96</f>
        <v>0</v>
      </c>
      <c r="E94" s="203">
        <f>'[2]18'!E96</f>
        <v>0</v>
      </c>
      <c r="F94" s="15">
        <f t="shared" si="16"/>
        <v>80</v>
      </c>
      <c r="G94" s="202">
        <f>'[2]18'!H96</f>
        <v>-0.15</v>
      </c>
      <c r="H94" s="203">
        <f>'[2]18'!I96</f>
        <v>0</v>
      </c>
      <c r="I94" s="203">
        <f>'[2]18'!J96</f>
        <v>0</v>
      </c>
      <c r="J94" s="203">
        <f>'[2]18'!K96</f>
        <v>0</v>
      </c>
      <c r="K94" s="15">
        <f t="shared" si="13"/>
        <v>-0.15</v>
      </c>
      <c r="L94" s="18">
        <f>frq!C94</f>
        <v>1</v>
      </c>
      <c r="M94" s="125">
        <f t="shared" si="14"/>
        <v>-0.55000000000000004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-0.55000000000000004</v>
      </c>
      <c r="R94" s="18">
        <v>0.4</v>
      </c>
      <c r="S94" s="18"/>
    </row>
    <row r="95" spans="1:19">
      <c r="A95" s="8" t="s">
        <v>137</v>
      </c>
      <c r="B95" s="202">
        <f>'[2]18'!B97</f>
        <v>80</v>
      </c>
      <c r="C95" s="203">
        <f>'[2]18'!C97</f>
        <v>0</v>
      </c>
      <c r="D95" s="203">
        <f>'[2]18'!D97</f>
        <v>0</v>
      </c>
      <c r="E95" s="203">
        <f>'[2]18'!E97</f>
        <v>0</v>
      </c>
      <c r="F95" s="15">
        <f t="shared" si="16"/>
        <v>80</v>
      </c>
      <c r="G95" s="202">
        <f>'[2]18'!H97</f>
        <v>-0.15</v>
      </c>
      <c r="H95" s="203">
        <f>'[2]18'!I97</f>
        <v>0</v>
      </c>
      <c r="I95" s="203">
        <f>'[2]18'!J97</f>
        <v>0</v>
      </c>
      <c r="J95" s="203">
        <f>'[2]18'!K97</f>
        <v>0</v>
      </c>
      <c r="K95" s="15">
        <f t="shared" si="13"/>
        <v>-0.15</v>
      </c>
      <c r="L95" s="18">
        <f>frq!C95</f>
        <v>1</v>
      </c>
      <c r="M95" s="125">
        <f t="shared" si="14"/>
        <v>-0.55000000000000004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-0.55000000000000004</v>
      </c>
      <c r="R95" s="18">
        <v>0.4</v>
      </c>
      <c r="S95" s="18"/>
    </row>
    <row r="96" spans="1:19">
      <c r="A96" s="8" t="s">
        <v>138</v>
      </c>
      <c r="B96" s="202">
        <f>'[2]18'!B98</f>
        <v>80</v>
      </c>
      <c r="C96" s="203">
        <f>'[2]18'!C98</f>
        <v>0</v>
      </c>
      <c r="D96" s="203">
        <f>'[2]18'!D98</f>
        <v>0</v>
      </c>
      <c r="E96" s="203">
        <f>'[2]18'!E98</f>
        <v>0</v>
      </c>
      <c r="F96" s="15">
        <f t="shared" si="16"/>
        <v>80</v>
      </c>
      <c r="G96" s="202">
        <f>'[2]18'!H98</f>
        <v>-0.15</v>
      </c>
      <c r="H96" s="203">
        <f>'[2]18'!I98</f>
        <v>0</v>
      </c>
      <c r="I96" s="203">
        <f>'[2]18'!J98</f>
        <v>0</v>
      </c>
      <c r="J96" s="203">
        <f>'[2]18'!K98</f>
        <v>0</v>
      </c>
      <c r="K96" s="15">
        <f t="shared" si="13"/>
        <v>-0.15</v>
      </c>
      <c r="L96" s="18">
        <f>frq!C96</f>
        <v>1</v>
      </c>
      <c r="M96" s="125">
        <f t="shared" si="14"/>
        <v>-0.55000000000000004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-0.55000000000000004</v>
      </c>
      <c r="R96" s="18">
        <v>0.4</v>
      </c>
      <c r="S96" s="18"/>
    </row>
    <row r="97" spans="1:19">
      <c r="A97" s="8" t="s">
        <v>139</v>
      </c>
      <c r="B97" s="202">
        <f>'[2]18'!B99</f>
        <v>80</v>
      </c>
      <c r="C97" s="203">
        <f>'[2]18'!C99</f>
        <v>0</v>
      </c>
      <c r="D97" s="203">
        <f>'[2]18'!D99</f>
        <v>0</v>
      </c>
      <c r="E97" s="203">
        <f>'[2]18'!E99</f>
        <v>0</v>
      </c>
      <c r="F97" s="15">
        <f t="shared" si="16"/>
        <v>80</v>
      </c>
      <c r="G97" s="202">
        <f>'[2]18'!H99</f>
        <v>-0.15</v>
      </c>
      <c r="H97" s="203">
        <f>'[2]18'!I99</f>
        <v>0</v>
      </c>
      <c r="I97" s="203">
        <f>'[2]18'!J99</f>
        <v>0</v>
      </c>
      <c r="J97" s="203">
        <f>'[2]18'!K99</f>
        <v>0</v>
      </c>
      <c r="K97" s="15">
        <f t="shared" si="13"/>
        <v>-0.15</v>
      </c>
      <c r="L97" s="18">
        <f>frq!C97</f>
        <v>1</v>
      </c>
      <c r="M97" s="125">
        <f t="shared" si="14"/>
        <v>-0.55000000000000004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-0.55000000000000004</v>
      </c>
      <c r="R97" s="18">
        <v>0.4</v>
      </c>
      <c r="S97" s="18"/>
    </row>
    <row r="98" spans="1:19" ht="15.75" thickBot="1">
      <c r="A98" s="8" t="s">
        <v>140</v>
      </c>
      <c r="B98" s="202">
        <f>'[2]18'!B100</f>
        <v>80</v>
      </c>
      <c r="C98" s="203">
        <f>'[2]18'!C100</f>
        <v>0</v>
      </c>
      <c r="D98" s="203">
        <f>'[2]18'!D100</f>
        <v>0</v>
      </c>
      <c r="E98" s="203">
        <f>'[2]18'!E100</f>
        <v>0</v>
      </c>
      <c r="F98" s="15">
        <f t="shared" si="16"/>
        <v>80</v>
      </c>
      <c r="G98" s="202">
        <f>'[2]18'!H100</f>
        <v>-0.15</v>
      </c>
      <c r="H98" s="203">
        <f>'[2]18'!I100</f>
        <v>0</v>
      </c>
      <c r="I98" s="203">
        <f>'[2]18'!J100</f>
        <v>0</v>
      </c>
      <c r="J98" s="203">
        <f>'[2]18'!K100</f>
        <v>0</v>
      </c>
      <c r="K98" s="15">
        <f t="shared" si="13"/>
        <v>-0.15</v>
      </c>
      <c r="L98" s="18">
        <f>frq!C98</f>
        <v>1</v>
      </c>
      <c r="M98" s="125">
        <f t="shared" si="14"/>
        <v>-0.55000000000000004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-0.55000000000000004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-5.1499999999999914E-3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-5.1499999999999914E-3</v>
      </c>
      <c r="L99" s="128">
        <f t="shared" si="17"/>
        <v>2.4E-2</v>
      </c>
      <c r="M99" s="128">
        <f t="shared" si="17"/>
        <v>-1.7450000000000004E-2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-1.7450000000000004E-2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45734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25</v>
      </c>
      <c r="D3" s="16">
        <f>'[3]18'!D5</f>
        <v>0</v>
      </c>
      <c r="E3" s="16">
        <f>'[3]18'!E5</f>
        <v>0</v>
      </c>
      <c r="F3" s="16">
        <f>'[3]18'!F5</f>
        <v>700</v>
      </c>
      <c r="G3" s="16">
        <f>'[3]18'!G5</f>
        <v>0</v>
      </c>
      <c r="H3" s="17">
        <f>SUM(B3:G3)</f>
        <v>1045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25</v>
      </c>
      <c r="D4" s="16">
        <f>'[3]18'!D6</f>
        <v>0</v>
      </c>
      <c r="E4" s="16">
        <f>'[3]18'!E6</f>
        <v>0</v>
      </c>
      <c r="F4" s="16">
        <f>'[3]18'!F6</f>
        <v>700</v>
      </c>
      <c r="G4" s="16">
        <f>'[3]18'!G6</f>
        <v>0</v>
      </c>
      <c r="H4" s="17">
        <f>SUM(B4:G4)</f>
        <v>1045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25.16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25.16</v>
      </c>
      <c r="AE4" s="8">
        <f t="shared" ref="AE4:AE67" si="11">BD4</f>
        <v>25.16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25.16</v>
      </c>
      <c r="AL4" s="8">
        <f t="shared" si="3"/>
        <v>219.68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219.68</v>
      </c>
      <c r="AT4" s="8">
        <v>25.16</v>
      </c>
      <c r="AU4" s="8">
        <v>25.16</v>
      </c>
      <c r="AW4" s="206">
        <v>25.16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25.16</v>
      </c>
      <c r="BD4" s="206">
        <v>25.16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25.16</v>
      </c>
      <c r="BL4" s="8">
        <f t="shared" ref="BL4:BL67" si="21">AT4</f>
        <v>25.16</v>
      </c>
      <c r="BM4" s="8">
        <f t="shared" ref="BM4:BM67" si="22">AU4</f>
        <v>25.16</v>
      </c>
      <c r="BN4" s="8">
        <f t="shared" ref="BN4:BN67" si="23">BC4</f>
        <v>25.16</v>
      </c>
      <c r="BO4" s="8">
        <f t="shared" ref="BO4:BO67" si="24">BJ4</f>
        <v>25.16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25</v>
      </c>
      <c r="D5" s="16">
        <f>'[3]18'!D7</f>
        <v>0</v>
      </c>
      <c r="E5" s="16">
        <f>'[3]18'!E7</f>
        <v>0</v>
      </c>
      <c r="F5" s="16">
        <f>'[3]18'!F7</f>
        <v>700</v>
      </c>
      <c r="G5" s="16">
        <f>'[3]18'!G7</f>
        <v>0</v>
      </c>
      <c r="H5" s="17">
        <f t="shared" ref="H5:H68" si="27">SUM(B5:G5)</f>
        <v>1045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25.16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25.16</v>
      </c>
      <c r="AE5" s="8">
        <f t="shared" si="11"/>
        <v>25.16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25.16</v>
      </c>
      <c r="AL5" s="8">
        <f t="shared" si="3"/>
        <v>219.68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219.68</v>
      </c>
      <c r="AT5" s="8">
        <v>25.16</v>
      </c>
      <c r="AU5" s="8">
        <v>25.16</v>
      </c>
      <c r="AW5" s="206">
        <v>25.16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25.16</v>
      </c>
      <c r="BD5" s="206">
        <v>25.16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25.16</v>
      </c>
      <c r="BL5" s="8">
        <f t="shared" si="21"/>
        <v>25.16</v>
      </c>
      <c r="BM5" s="8">
        <f t="shared" si="22"/>
        <v>25.16</v>
      </c>
      <c r="BN5" s="8">
        <f t="shared" si="23"/>
        <v>25.16</v>
      </c>
      <c r="BO5" s="8">
        <f t="shared" si="24"/>
        <v>25.16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25</v>
      </c>
      <c r="D6" s="16">
        <f>'[3]18'!D8</f>
        <v>0</v>
      </c>
      <c r="E6" s="16">
        <f>'[3]18'!E8</f>
        <v>0</v>
      </c>
      <c r="F6" s="16">
        <f>'[3]18'!F8</f>
        <v>700</v>
      </c>
      <c r="G6" s="16">
        <f>'[3]18'!G8</f>
        <v>0</v>
      </c>
      <c r="H6" s="17">
        <f t="shared" si="27"/>
        <v>1045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25.16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25.16</v>
      </c>
      <c r="AE6" s="8">
        <f t="shared" si="11"/>
        <v>25.16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25.16</v>
      </c>
      <c r="AL6" s="8">
        <f t="shared" si="3"/>
        <v>219.68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219.68</v>
      </c>
      <c r="AT6" s="8">
        <v>25.16</v>
      </c>
      <c r="AU6" s="8">
        <v>25.16</v>
      </c>
      <c r="AW6" s="206">
        <v>25.16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25.16</v>
      </c>
      <c r="BD6" s="206">
        <v>25.16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25.16</v>
      </c>
      <c r="BL6" s="8">
        <f t="shared" si="21"/>
        <v>25.16</v>
      </c>
      <c r="BM6" s="8">
        <f t="shared" si="22"/>
        <v>25.16</v>
      </c>
      <c r="BN6" s="8">
        <f t="shared" si="23"/>
        <v>25.16</v>
      </c>
      <c r="BO6" s="8">
        <f t="shared" si="24"/>
        <v>25.16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30</v>
      </c>
      <c r="D7" s="16">
        <f>'[3]18'!D9</f>
        <v>0</v>
      </c>
      <c r="E7" s="16">
        <f>'[3]18'!E9</f>
        <v>0</v>
      </c>
      <c r="F7" s="16">
        <f>'[3]18'!F9</f>
        <v>700</v>
      </c>
      <c r="G7" s="16">
        <f>'[3]18'!G9</f>
        <v>0</v>
      </c>
      <c r="H7" s="17">
        <f t="shared" si="27"/>
        <v>1050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25.16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25.16</v>
      </c>
      <c r="AE7" s="8">
        <f t="shared" si="11"/>
        <v>25.16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25.16</v>
      </c>
      <c r="AL7" s="8">
        <f t="shared" si="3"/>
        <v>219.68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219.68</v>
      </c>
      <c r="AT7" s="8">
        <v>25.16</v>
      </c>
      <c r="AU7" s="8">
        <v>25.16</v>
      </c>
      <c r="AW7" s="206">
        <v>25.16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25.16</v>
      </c>
      <c r="BD7" s="206">
        <v>25.16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25.16</v>
      </c>
      <c r="BL7" s="8">
        <f t="shared" si="21"/>
        <v>25.16</v>
      </c>
      <c r="BM7" s="8">
        <f t="shared" si="22"/>
        <v>25.16</v>
      </c>
      <c r="BN7" s="8">
        <f t="shared" si="23"/>
        <v>25.16</v>
      </c>
      <c r="BO7" s="8">
        <f t="shared" si="24"/>
        <v>25.16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30</v>
      </c>
      <c r="D8" s="16">
        <f>'[3]18'!D10</f>
        <v>0</v>
      </c>
      <c r="E8" s="16">
        <f>'[3]18'!E10</f>
        <v>0</v>
      </c>
      <c r="F8" s="16">
        <f>'[3]18'!F10</f>
        <v>700</v>
      </c>
      <c r="G8" s="16">
        <f>'[3]18'!G10</f>
        <v>0</v>
      </c>
      <c r="H8" s="17">
        <f t="shared" si="27"/>
        <v>1050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25.16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25.16</v>
      </c>
      <c r="AE8" s="8">
        <f t="shared" si="11"/>
        <v>25.16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25.16</v>
      </c>
      <c r="AL8" s="8">
        <f t="shared" si="3"/>
        <v>219.68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219.68</v>
      </c>
      <c r="AT8" s="8">
        <v>25.16</v>
      </c>
      <c r="AU8" s="8">
        <v>25.16</v>
      </c>
      <c r="AW8" s="206">
        <v>25.16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25.16</v>
      </c>
      <c r="BD8" s="206">
        <v>25.16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25.16</v>
      </c>
      <c r="BL8" s="8">
        <f t="shared" si="21"/>
        <v>25.16</v>
      </c>
      <c r="BM8" s="8">
        <f t="shared" si="22"/>
        <v>25.16</v>
      </c>
      <c r="BN8" s="8">
        <f t="shared" si="23"/>
        <v>25.16</v>
      </c>
      <c r="BO8" s="8">
        <f t="shared" si="24"/>
        <v>25.16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30</v>
      </c>
      <c r="D9" s="16">
        <f>'[3]18'!D11</f>
        <v>0</v>
      </c>
      <c r="E9" s="16">
        <f>'[3]18'!E11</f>
        <v>0</v>
      </c>
      <c r="F9" s="16">
        <f>'[3]18'!F11</f>
        <v>700</v>
      </c>
      <c r="G9" s="16">
        <f>'[3]18'!G11</f>
        <v>0</v>
      </c>
      <c r="H9" s="17">
        <f t="shared" si="27"/>
        <v>1050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30</v>
      </c>
      <c r="D10" s="16">
        <f>'[3]18'!D12</f>
        <v>0</v>
      </c>
      <c r="E10" s="16">
        <f>'[3]18'!E12</f>
        <v>0</v>
      </c>
      <c r="F10" s="16">
        <f>'[3]18'!F12</f>
        <v>700</v>
      </c>
      <c r="G10" s="16">
        <f>'[3]18'!G12</f>
        <v>0</v>
      </c>
      <c r="H10" s="17">
        <f t="shared" si="27"/>
        <v>1050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30</v>
      </c>
      <c r="D11" s="16">
        <f>'[3]18'!D13</f>
        <v>0</v>
      </c>
      <c r="E11" s="16">
        <f>'[3]18'!E13</f>
        <v>0</v>
      </c>
      <c r="F11" s="16">
        <f>'[3]18'!F13</f>
        <v>700</v>
      </c>
      <c r="G11" s="16">
        <f>'[3]18'!G13</f>
        <v>0</v>
      </c>
      <c r="H11" s="17">
        <f t="shared" si="27"/>
        <v>1050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30</v>
      </c>
      <c r="D12" s="16">
        <f>'[3]18'!D14</f>
        <v>0</v>
      </c>
      <c r="E12" s="16">
        <f>'[3]18'!E14</f>
        <v>0</v>
      </c>
      <c r="F12" s="16">
        <f>'[3]18'!F14</f>
        <v>700</v>
      </c>
      <c r="G12" s="16">
        <f>'[3]18'!G14</f>
        <v>0</v>
      </c>
      <c r="H12" s="17">
        <f t="shared" si="27"/>
        <v>1050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30</v>
      </c>
      <c r="D13" s="16">
        <f>'[3]18'!D15</f>
        <v>0</v>
      </c>
      <c r="E13" s="16">
        <f>'[3]18'!E15</f>
        <v>0</v>
      </c>
      <c r="F13" s="16">
        <f>'[3]18'!F15</f>
        <v>700</v>
      </c>
      <c r="G13" s="16">
        <f>'[3]18'!G15</f>
        <v>0</v>
      </c>
      <c r="H13" s="17">
        <f t="shared" si="27"/>
        <v>1050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30</v>
      </c>
      <c r="D14" s="16">
        <f>'[3]18'!D16</f>
        <v>0</v>
      </c>
      <c r="E14" s="16">
        <f>'[3]18'!E16</f>
        <v>0</v>
      </c>
      <c r="F14" s="16">
        <f>'[3]18'!F16</f>
        <v>700</v>
      </c>
      <c r="G14" s="16">
        <f>'[3]18'!G16</f>
        <v>0</v>
      </c>
      <c r="H14" s="17">
        <f t="shared" si="27"/>
        <v>1050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30</v>
      </c>
      <c r="D15" s="16">
        <f>'[3]18'!D17</f>
        <v>0</v>
      </c>
      <c r="E15" s="16">
        <f>'[3]18'!E17</f>
        <v>0</v>
      </c>
      <c r="F15" s="16">
        <f>'[3]18'!F17</f>
        <v>700</v>
      </c>
      <c r="G15" s="16">
        <f>'[3]18'!G17</f>
        <v>0</v>
      </c>
      <c r="H15" s="17">
        <f t="shared" si="27"/>
        <v>1050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30</v>
      </c>
      <c r="D16" s="16">
        <f>'[3]18'!D18</f>
        <v>0</v>
      </c>
      <c r="E16" s="16">
        <f>'[3]18'!E18</f>
        <v>0</v>
      </c>
      <c r="F16" s="16">
        <f>'[3]18'!F18</f>
        <v>700</v>
      </c>
      <c r="G16" s="16">
        <f>'[3]18'!G18</f>
        <v>0</v>
      </c>
      <c r="H16" s="17">
        <f t="shared" si="27"/>
        <v>1050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30</v>
      </c>
      <c r="D17" s="16">
        <f>'[3]18'!D19</f>
        <v>0</v>
      </c>
      <c r="E17" s="16">
        <f>'[3]18'!E19</f>
        <v>0</v>
      </c>
      <c r="F17" s="16">
        <f>'[3]18'!F19</f>
        <v>700</v>
      </c>
      <c r="G17" s="16">
        <f>'[3]18'!G19</f>
        <v>0</v>
      </c>
      <c r="H17" s="17">
        <f t="shared" si="27"/>
        <v>1050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30</v>
      </c>
      <c r="D18" s="16">
        <f>'[3]18'!D20</f>
        <v>0</v>
      </c>
      <c r="E18" s="16">
        <f>'[3]18'!E20</f>
        <v>0</v>
      </c>
      <c r="F18" s="16">
        <f>'[3]18'!F20</f>
        <v>700</v>
      </c>
      <c r="G18" s="16">
        <f>'[3]18'!G20</f>
        <v>0</v>
      </c>
      <c r="H18" s="17">
        <f t="shared" si="27"/>
        <v>1050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35</v>
      </c>
      <c r="D19" s="16">
        <f>'[3]18'!D21</f>
        <v>0</v>
      </c>
      <c r="E19" s="16">
        <f>'[3]18'!E21</f>
        <v>0</v>
      </c>
      <c r="F19" s="16">
        <f>'[3]18'!F21</f>
        <v>700</v>
      </c>
      <c r="G19" s="16">
        <f>'[3]18'!G21</f>
        <v>0</v>
      </c>
      <c r="H19" s="17">
        <f t="shared" si="27"/>
        <v>1055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35</v>
      </c>
      <c r="D20" s="16">
        <f>'[3]18'!D22</f>
        <v>0</v>
      </c>
      <c r="E20" s="16">
        <f>'[3]18'!E22</f>
        <v>0</v>
      </c>
      <c r="F20" s="16">
        <f>'[3]18'!F22</f>
        <v>700</v>
      </c>
      <c r="G20" s="16">
        <f>'[3]18'!G22</f>
        <v>0</v>
      </c>
      <c r="H20" s="17">
        <f t="shared" si="27"/>
        <v>1055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35</v>
      </c>
      <c r="D21" s="16">
        <f>'[3]18'!D23</f>
        <v>0</v>
      </c>
      <c r="E21" s="16">
        <f>'[3]18'!E23</f>
        <v>0</v>
      </c>
      <c r="F21" s="16">
        <f>'[3]18'!F23</f>
        <v>700</v>
      </c>
      <c r="G21" s="16">
        <f>'[3]18'!G23</f>
        <v>0</v>
      </c>
      <c r="H21" s="17">
        <f t="shared" si="27"/>
        <v>1055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35</v>
      </c>
      <c r="D22" s="16">
        <f>'[3]18'!D24</f>
        <v>0</v>
      </c>
      <c r="E22" s="16">
        <f>'[3]18'!E24</f>
        <v>0</v>
      </c>
      <c r="F22" s="16">
        <f>'[3]18'!F24</f>
        <v>700</v>
      </c>
      <c r="G22" s="16">
        <f>'[3]18'!G24</f>
        <v>0</v>
      </c>
      <c r="H22" s="17">
        <f t="shared" si="27"/>
        <v>1055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35</v>
      </c>
      <c r="D23" s="16">
        <f>'[3]18'!D25</f>
        <v>0</v>
      </c>
      <c r="E23" s="16">
        <f>'[3]18'!E25</f>
        <v>0</v>
      </c>
      <c r="F23" s="16">
        <f>'[3]18'!F25</f>
        <v>700</v>
      </c>
      <c r="G23" s="16">
        <f>'[3]18'!G25</f>
        <v>0</v>
      </c>
      <c r="H23" s="17">
        <f t="shared" si="27"/>
        <v>1055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35</v>
      </c>
      <c r="D24" s="16">
        <f>'[3]18'!D26</f>
        <v>0</v>
      </c>
      <c r="E24" s="16">
        <f>'[3]18'!E26</f>
        <v>0</v>
      </c>
      <c r="F24" s="16">
        <f>'[3]18'!F26</f>
        <v>700</v>
      </c>
      <c r="G24" s="16">
        <f>'[3]18'!G26</f>
        <v>0</v>
      </c>
      <c r="H24" s="17">
        <f t="shared" si="27"/>
        <v>1055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700</v>
      </c>
      <c r="G25" s="16">
        <f>'[3]18'!G27</f>
        <v>0</v>
      </c>
      <c r="H25" s="17">
        <f t="shared" si="27"/>
        <v>1020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700</v>
      </c>
      <c r="G26" s="16">
        <f>'[3]18'!G28</f>
        <v>0</v>
      </c>
      <c r="H26" s="17">
        <f t="shared" si="27"/>
        <v>1020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700</v>
      </c>
      <c r="G27" s="16">
        <f>'[3]18'!G29</f>
        <v>0</v>
      </c>
      <c r="H27" s="17">
        <f t="shared" si="27"/>
        <v>1020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700</v>
      </c>
      <c r="G28" s="16">
        <f>'[3]18'!G30</f>
        <v>0</v>
      </c>
      <c r="H28" s="17">
        <f t="shared" si="27"/>
        <v>1020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25.16</v>
      </c>
      <c r="AE28" s="8">
        <f t="shared" si="11"/>
        <v>25.16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25.16</v>
      </c>
      <c r="AL28" s="8">
        <f t="shared" si="31"/>
        <v>219.68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219.68</v>
      </c>
      <c r="AT28" s="8">
        <v>25.16</v>
      </c>
      <c r="AU28" s="8">
        <v>25.16</v>
      </c>
      <c r="AW28" s="206">
        <v>25.16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25.16</v>
      </c>
      <c r="BD28" s="206">
        <v>25.16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25.16</v>
      </c>
      <c r="BL28" s="8">
        <f t="shared" si="21"/>
        <v>25.16</v>
      </c>
      <c r="BM28" s="8">
        <f t="shared" si="22"/>
        <v>25.16</v>
      </c>
      <c r="BN28" s="8">
        <f t="shared" si="23"/>
        <v>25.16</v>
      </c>
      <c r="BO28" s="8">
        <f t="shared" si="24"/>
        <v>25.16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700</v>
      </c>
      <c r="G29" s="16">
        <f>'[3]18'!G31</f>
        <v>0</v>
      </c>
      <c r="H29" s="17">
        <f t="shared" si="27"/>
        <v>1020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23.41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23.41</v>
      </c>
      <c r="AL29" s="8">
        <f t="shared" si="31"/>
        <v>214.59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214.59</v>
      </c>
      <c r="AT29" s="8">
        <v>32</v>
      </c>
      <c r="AU29" s="8">
        <v>23.41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23.41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23.41</v>
      </c>
      <c r="BL29" s="8">
        <f t="shared" si="21"/>
        <v>32</v>
      </c>
      <c r="BM29" s="8">
        <f t="shared" si="22"/>
        <v>23.41</v>
      </c>
      <c r="BN29" s="8">
        <f t="shared" si="23"/>
        <v>32</v>
      </c>
      <c r="BO29" s="8">
        <f t="shared" si="24"/>
        <v>23.41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700</v>
      </c>
      <c r="G30" s="16">
        <f>'[3]18'!G32</f>
        <v>0</v>
      </c>
      <c r="H30" s="17">
        <f t="shared" si="27"/>
        <v>1020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23.41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23.41</v>
      </c>
      <c r="AL30" s="8">
        <f t="shared" si="31"/>
        <v>214.59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214.59</v>
      </c>
      <c r="AT30" s="8">
        <v>32</v>
      </c>
      <c r="AU30" s="8">
        <v>23.41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23.41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23.41</v>
      </c>
      <c r="BL30" s="8">
        <f t="shared" si="21"/>
        <v>32</v>
      </c>
      <c r="BM30" s="8">
        <f t="shared" si="22"/>
        <v>23.41</v>
      </c>
      <c r="BN30" s="8">
        <f t="shared" si="23"/>
        <v>32</v>
      </c>
      <c r="BO30" s="8">
        <f t="shared" si="24"/>
        <v>23.41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700</v>
      </c>
      <c r="G31" s="16">
        <f>'[3]18'!G33</f>
        <v>0</v>
      </c>
      <c r="H31" s="17">
        <f t="shared" si="27"/>
        <v>1020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700</v>
      </c>
      <c r="G32" s="16">
        <f>'[3]18'!G34</f>
        <v>0</v>
      </c>
      <c r="H32" s="17">
        <f t="shared" si="27"/>
        <v>1020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700</v>
      </c>
      <c r="G33" s="16">
        <f>'[3]18'!G35</f>
        <v>0</v>
      </c>
      <c r="H33" s="17">
        <f t="shared" si="27"/>
        <v>1020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212.13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212.13</v>
      </c>
      <c r="AT33" s="8">
        <v>25.87</v>
      </c>
      <c r="AU33" s="8">
        <v>32</v>
      </c>
      <c r="AW33" s="206">
        <v>25.87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25.87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25.87</v>
      </c>
      <c r="BM33" s="8">
        <f t="shared" si="22"/>
        <v>32</v>
      </c>
      <c r="BN33" s="8">
        <f t="shared" si="23"/>
        <v>25.87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700</v>
      </c>
      <c r="G34" s="16">
        <f>'[3]18'!G36</f>
        <v>0</v>
      </c>
      <c r="H34" s="17">
        <f t="shared" si="27"/>
        <v>1020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212.13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212.13</v>
      </c>
      <c r="AT34" s="8">
        <v>25.87</v>
      </c>
      <c r="AU34" s="8">
        <v>32</v>
      </c>
      <c r="AW34" s="206">
        <v>25.87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25.87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25.87</v>
      </c>
      <c r="BM34" s="8">
        <f t="shared" si="22"/>
        <v>32</v>
      </c>
      <c r="BN34" s="8">
        <f t="shared" si="23"/>
        <v>25.87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700</v>
      </c>
      <c r="G35" s="16">
        <f>'[3]18'!G37</f>
        <v>0</v>
      </c>
      <c r="H35" s="17">
        <f t="shared" si="27"/>
        <v>1020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212.13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212.13</v>
      </c>
      <c r="AT35" s="8">
        <v>25.87</v>
      </c>
      <c r="AU35" s="8">
        <v>32</v>
      </c>
      <c r="AW35" s="206">
        <v>25.87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25.87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25.87</v>
      </c>
      <c r="BM35" s="8">
        <f t="shared" si="22"/>
        <v>32</v>
      </c>
      <c r="BN35" s="8">
        <f t="shared" si="23"/>
        <v>25.87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700</v>
      </c>
      <c r="G36" s="16">
        <f>'[3]18'!G38</f>
        <v>0</v>
      </c>
      <c r="H36" s="17">
        <f t="shared" si="27"/>
        <v>1020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212.13</v>
      </c>
      <c r="AT36" s="8">
        <v>25.87</v>
      </c>
      <c r="AU36" s="8">
        <v>32</v>
      </c>
      <c r="AW36" s="206">
        <v>25.87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25.87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25.87</v>
      </c>
      <c r="BM36" s="8">
        <f t="shared" si="22"/>
        <v>32</v>
      </c>
      <c r="BN36" s="8">
        <f t="shared" si="23"/>
        <v>25.87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700</v>
      </c>
      <c r="G37" s="16">
        <f>'[3]18'!G39</f>
        <v>0</v>
      </c>
      <c r="H37" s="17">
        <f t="shared" si="27"/>
        <v>1020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700</v>
      </c>
      <c r="G38" s="16">
        <f>'[3]18'!G40</f>
        <v>0</v>
      </c>
      <c r="H38" s="17">
        <f t="shared" si="27"/>
        <v>1020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690</v>
      </c>
      <c r="G39" s="16">
        <f>'[3]18'!G41</f>
        <v>0</v>
      </c>
      <c r="H39" s="17">
        <f t="shared" si="27"/>
        <v>1010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690</v>
      </c>
      <c r="G40" s="16">
        <f>'[3]18'!G42</f>
        <v>0</v>
      </c>
      <c r="H40" s="17">
        <f t="shared" si="27"/>
        <v>1010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690</v>
      </c>
      <c r="G41" s="16">
        <f>'[3]18'!G43</f>
        <v>0</v>
      </c>
      <c r="H41" s="17">
        <f t="shared" si="27"/>
        <v>1010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690</v>
      </c>
      <c r="G42" s="16">
        <f>'[3]18'!G44</f>
        <v>0</v>
      </c>
      <c r="H42" s="17">
        <f t="shared" si="27"/>
        <v>1010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690</v>
      </c>
      <c r="G43" s="16">
        <f>'[3]18'!G45</f>
        <v>0</v>
      </c>
      <c r="H43" s="17">
        <f t="shared" si="27"/>
        <v>1010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690</v>
      </c>
      <c r="G44" s="16">
        <f>'[3]18'!G46</f>
        <v>0</v>
      </c>
      <c r="H44" s="17">
        <f t="shared" si="27"/>
        <v>1010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690</v>
      </c>
      <c r="G45" s="16">
        <f>'[3]18'!G47</f>
        <v>0</v>
      </c>
      <c r="H45" s="17">
        <f t="shared" si="27"/>
        <v>1010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690</v>
      </c>
      <c r="G46" s="16">
        <f>'[3]18'!G48</f>
        <v>0</v>
      </c>
      <c r="H46" s="17">
        <f t="shared" si="27"/>
        <v>1010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690</v>
      </c>
      <c r="G47" s="16">
        <f>'[3]18'!G49</f>
        <v>0</v>
      </c>
      <c r="H47" s="17">
        <f t="shared" si="27"/>
        <v>1010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690</v>
      </c>
      <c r="G48" s="16">
        <f>'[3]18'!G50</f>
        <v>0</v>
      </c>
      <c r="H48" s="17">
        <f t="shared" si="27"/>
        <v>1010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690</v>
      </c>
      <c r="G49" s="16">
        <f>'[3]18'!G51</f>
        <v>0</v>
      </c>
      <c r="H49" s="17">
        <f t="shared" si="27"/>
        <v>1010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690</v>
      </c>
      <c r="G50" s="16">
        <f>'[3]18'!G52</f>
        <v>0</v>
      </c>
      <c r="H50" s="17">
        <f t="shared" si="27"/>
        <v>1010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670</v>
      </c>
      <c r="G51" s="16">
        <f>'[3]18'!G53</f>
        <v>0</v>
      </c>
      <c r="H51" s="17">
        <f t="shared" si="27"/>
        <v>990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670</v>
      </c>
      <c r="G52" s="16">
        <f>'[3]18'!G54</f>
        <v>0</v>
      </c>
      <c r="H52" s="17">
        <f t="shared" si="27"/>
        <v>990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670</v>
      </c>
      <c r="G53" s="16">
        <f>'[3]18'!G55</f>
        <v>0</v>
      </c>
      <c r="H53" s="17">
        <f t="shared" si="27"/>
        <v>990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670</v>
      </c>
      <c r="G54" s="16">
        <f>'[3]18'!G56</f>
        <v>0</v>
      </c>
      <c r="H54" s="17">
        <f t="shared" si="27"/>
        <v>990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670</v>
      </c>
      <c r="G55" s="16">
        <f>'[3]18'!G57</f>
        <v>0</v>
      </c>
      <c r="H55" s="17">
        <f t="shared" si="27"/>
        <v>990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670</v>
      </c>
      <c r="G56" s="16">
        <f>'[3]18'!G58</f>
        <v>0</v>
      </c>
      <c r="H56" s="17">
        <f t="shared" si="27"/>
        <v>990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670</v>
      </c>
      <c r="G57" s="16">
        <f>'[3]18'!G59</f>
        <v>0</v>
      </c>
      <c r="H57" s="17">
        <f t="shared" si="27"/>
        <v>990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670</v>
      </c>
      <c r="G58" s="16">
        <f>'[3]18'!G60</f>
        <v>0</v>
      </c>
      <c r="H58" s="17">
        <f t="shared" si="27"/>
        <v>990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670</v>
      </c>
      <c r="G59" s="16">
        <f>'[3]18'!G61</f>
        <v>0</v>
      </c>
      <c r="H59" s="17">
        <f t="shared" si="27"/>
        <v>990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670</v>
      </c>
      <c r="G60" s="16">
        <f>'[3]18'!G62</f>
        <v>0</v>
      </c>
      <c r="H60" s="17">
        <f t="shared" si="27"/>
        <v>990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670</v>
      </c>
      <c r="G61" s="16">
        <f>'[3]18'!G63</f>
        <v>0</v>
      </c>
      <c r="H61" s="17">
        <f t="shared" si="27"/>
        <v>990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670</v>
      </c>
      <c r="G62" s="16">
        <f>'[3]18'!G64</f>
        <v>0</v>
      </c>
      <c r="H62" s="17">
        <f t="shared" si="27"/>
        <v>990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670</v>
      </c>
      <c r="G63" s="16">
        <f>'[3]18'!G65</f>
        <v>0</v>
      </c>
      <c r="H63" s="17">
        <f t="shared" si="27"/>
        <v>990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670</v>
      </c>
      <c r="G64" s="16">
        <f>'[3]18'!G66</f>
        <v>0</v>
      </c>
      <c r="H64" s="17">
        <f t="shared" si="27"/>
        <v>990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670</v>
      </c>
      <c r="G65" s="16">
        <f>'[3]18'!G67</f>
        <v>0</v>
      </c>
      <c r="H65" s="17">
        <f t="shared" si="27"/>
        <v>990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670</v>
      </c>
      <c r="G66" s="16">
        <f>'[3]18'!G68</f>
        <v>0</v>
      </c>
      <c r="H66" s="17">
        <f t="shared" si="27"/>
        <v>990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670</v>
      </c>
      <c r="G67" s="16">
        <f>'[3]18'!G69</f>
        <v>0</v>
      </c>
      <c r="H67" s="17">
        <f t="shared" si="27"/>
        <v>990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670</v>
      </c>
      <c r="G68" s="16">
        <f>'[3]18'!G70</f>
        <v>0</v>
      </c>
      <c r="H68" s="17">
        <f t="shared" si="27"/>
        <v>990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670</v>
      </c>
      <c r="G69" s="16">
        <f>'[3]18'!G71</f>
        <v>0</v>
      </c>
      <c r="H69" s="17">
        <f t="shared" ref="H69:H98" si="59">SUM(B69:G69)</f>
        <v>990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670</v>
      </c>
      <c r="G70" s="16">
        <f>'[3]18'!G72</f>
        <v>0</v>
      </c>
      <c r="H70" s="17">
        <f t="shared" si="59"/>
        <v>990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670</v>
      </c>
      <c r="G71" s="16">
        <f>'[3]18'!G73</f>
        <v>0</v>
      </c>
      <c r="H71" s="17">
        <f t="shared" si="59"/>
        <v>990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670</v>
      </c>
      <c r="G72" s="16">
        <f>'[3]18'!G74</f>
        <v>0</v>
      </c>
      <c r="H72" s="17">
        <f t="shared" si="59"/>
        <v>990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670</v>
      </c>
      <c r="G73" s="16">
        <f>'[3]18'!G75</f>
        <v>0</v>
      </c>
      <c r="H73" s="17">
        <f t="shared" si="59"/>
        <v>990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6">
        <v>26.99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26.99</v>
      </c>
      <c r="BD73" s="206">
        <v>26.99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670</v>
      </c>
      <c r="G74" s="16">
        <f>'[3]18'!G76</f>
        <v>0</v>
      </c>
      <c r="H74" s="17">
        <f t="shared" si="59"/>
        <v>990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6">
        <v>26.99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26.99</v>
      </c>
      <c r="BD74" s="206">
        <v>26.99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680</v>
      </c>
      <c r="G75" s="16">
        <f>'[3]18'!G77</f>
        <v>0</v>
      </c>
      <c r="H75" s="17">
        <f t="shared" si="59"/>
        <v>1000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25.87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212.13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212.13</v>
      </c>
      <c r="AT75" s="8">
        <v>25.87</v>
      </c>
      <c r="AU75" s="8">
        <v>32</v>
      </c>
      <c r="AW75" s="206">
        <v>25.87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25.87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25.87</v>
      </c>
      <c r="BM75" s="8">
        <f t="shared" si="54"/>
        <v>32</v>
      </c>
      <c r="BN75" s="8">
        <f t="shared" si="55"/>
        <v>25.87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680</v>
      </c>
      <c r="G76" s="16">
        <f>'[3]18'!G78</f>
        <v>0</v>
      </c>
      <c r="H76" s="17">
        <f t="shared" si="59"/>
        <v>1000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23.41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23.41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214.59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214.59</v>
      </c>
      <c r="AT76" s="8">
        <v>23.41</v>
      </c>
      <c r="AU76" s="8">
        <v>32</v>
      </c>
      <c r="AW76" s="206">
        <v>23.41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23.41</v>
      </c>
      <c r="BD76" s="206">
        <v>32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32</v>
      </c>
      <c r="BL76" s="8">
        <f t="shared" si="53"/>
        <v>23.41</v>
      </c>
      <c r="BM76" s="8">
        <f t="shared" si="54"/>
        <v>32</v>
      </c>
      <c r="BN76" s="8">
        <f t="shared" si="55"/>
        <v>23.41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680</v>
      </c>
      <c r="G77" s="16">
        <f>'[3]18'!G79</f>
        <v>0</v>
      </c>
      <c r="H77" s="17">
        <f t="shared" si="59"/>
        <v>1000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32</v>
      </c>
      <c r="AU77" s="8">
        <v>32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680</v>
      </c>
      <c r="G78" s="16">
        <f>'[3]18'!G80</f>
        <v>0</v>
      </c>
      <c r="H78" s="17">
        <f t="shared" si="59"/>
        <v>1000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32</v>
      </c>
      <c r="AU78" s="8">
        <v>32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680</v>
      </c>
      <c r="G79" s="16">
        <f>'[3]18'!G81</f>
        <v>0</v>
      </c>
      <c r="H79" s="17">
        <f t="shared" si="59"/>
        <v>1000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32</v>
      </c>
      <c r="AU79" s="8">
        <v>32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32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680</v>
      </c>
      <c r="G80" s="16">
        <f>'[3]18'!G82</f>
        <v>0</v>
      </c>
      <c r="H80" s="17">
        <f t="shared" si="59"/>
        <v>1000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32</v>
      </c>
      <c r="AU80" s="8">
        <v>32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32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680</v>
      </c>
      <c r="G81" s="16">
        <f>'[3]18'!G83</f>
        <v>0</v>
      </c>
      <c r="H81" s="17">
        <f t="shared" si="59"/>
        <v>1000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32</v>
      </c>
      <c r="AU81" s="8">
        <v>32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680</v>
      </c>
      <c r="G82" s="16">
        <f>'[3]18'!G84</f>
        <v>0</v>
      </c>
      <c r="H82" s="17">
        <f t="shared" si="59"/>
        <v>1000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680</v>
      </c>
      <c r="G83" s="16">
        <f>'[3]18'!G85</f>
        <v>0</v>
      </c>
      <c r="H83" s="17">
        <f t="shared" si="59"/>
        <v>1000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288</v>
      </c>
      <c r="AT83" s="8">
        <v>0</v>
      </c>
      <c r="AU83" s="8">
        <v>32</v>
      </c>
      <c r="AW83" s="206">
        <v>0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0</v>
      </c>
      <c r="BD83" s="206">
        <v>32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680</v>
      </c>
      <c r="G84" s="16">
        <f>'[3]18'!G86</f>
        <v>0</v>
      </c>
      <c r="H84" s="17">
        <f t="shared" si="59"/>
        <v>1000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288</v>
      </c>
      <c r="AT84" s="8">
        <v>2.79</v>
      </c>
      <c r="AU84" s="8">
        <v>32</v>
      </c>
      <c r="AW84" s="206">
        <v>0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0</v>
      </c>
      <c r="BD84" s="206">
        <v>32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32</v>
      </c>
      <c r="BL84" s="8">
        <f t="shared" si="53"/>
        <v>2.79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39">
        <f t="shared" si="57"/>
        <v>2.79</v>
      </c>
      <c r="BQ84" s="139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680</v>
      </c>
      <c r="G85" s="16">
        <f>'[3]18'!G87</f>
        <v>0</v>
      </c>
      <c r="H85" s="17">
        <f t="shared" si="59"/>
        <v>1000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22.4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22.4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215.6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215.6</v>
      </c>
      <c r="AT85" s="8">
        <v>22.4</v>
      </c>
      <c r="AU85" s="8">
        <v>32</v>
      </c>
      <c r="AW85" s="206">
        <v>22.4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22.4</v>
      </c>
      <c r="BD85" s="206">
        <v>32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32</v>
      </c>
      <c r="BL85" s="8">
        <f t="shared" si="53"/>
        <v>22.4</v>
      </c>
      <c r="BM85" s="8">
        <f t="shared" si="54"/>
        <v>32</v>
      </c>
      <c r="BN85" s="8">
        <f t="shared" si="55"/>
        <v>22.4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680</v>
      </c>
      <c r="G86" s="16">
        <f>'[3]18'!G88</f>
        <v>0</v>
      </c>
      <c r="H86" s="17">
        <f t="shared" si="59"/>
        <v>1000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22.4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215.6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215.6</v>
      </c>
      <c r="AT86" s="8">
        <v>22.4</v>
      </c>
      <c r="AU86" s="8">
        <v>32</v>
      </c>
      <c r="AW86" s="206">
        <v>22.4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22.4</v>
      </c>
      <c r="BD86" s="206">
        <v>32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32</v>
      </c>
      <c r="BL86" s="8">
        <f t="shared" si="53"/>
        <v>22.4</v>
      </c>
      <c r="BM86" s="8">
        <f t="shared" si="54"/>
        <v>32</v>
      </c>
      <c r="BN86" s="8">
        <f t="shared" si="55"/>
        <v>22.4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680</v>
      </c>
      <c r="G87" s="16">
        <f>'[3]18'!G89</f>
        <v>0</v>
      </c>
      <c r="H87" s="17">
        <f t="shared" si="59"/>
        <v>1000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215.6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215.6</v>
      </c>
      <c r="AT87" s="8">
        <v>22.4</v>
      </c>
      <c r="AU87" s="8">
        <v>32</v>
      </c>
      <c r="AW87" s="206">
        <v>22.4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22.4</v>
      </c>
      <c r="BD87" s="206">
        <v>32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32</v>
      </c>
      <c r="BL87" s="8">
        <f t="shared" si="53"/>
        <v>22.4</v>
      </c>
      <c r="BM87" s="8">
        <f t="shared" si="54"/>
        <v>32</v>
      </c>
      <c r="BN87" s="8">
        <f t="shared" si="55"/>
        <v>22.4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680</v>
      </c>
      <c r="G88" s="16">
        <f>'[3]18'!G90</f>
        <v>0</v>
      </c>
      <c r="H88" s="17">
        <f t="shared" si="59"/>
        <v>1000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22.4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215.6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215.6</v>
      </c>
      <c r="AT88" s="8">
        <v>22.4</v>
      </c>
      <c r="AU88" s="8">
        <v>32</v>
      </c>
      <c r="AW88" s="206">
        <v>22.4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22.4</v>
      </c>
      <c r="BD88" s="206">
        <v>32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32</v>
      </c>
      <c r="BL88" s="8">
        <f t="shared" si="53"/>
        <v>22.4</v>
      </c>
      <c r="BM88" s="8">
        <f t="shared" si="54"/>
        <v>32</v>
      </c>
      <c r="BN88" s="8">
        <f t="shared" si="55"/>
        <v>22.4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680</v>
      </c>
      <c r="G89" s="16">
        <f>'[3]18'!G91</f>
        <v>0</v>
      </c>
      <c r="H89" s="17">
        <f t="shared" si="59"/>
        <v>1000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22.4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215.6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215.6</v>
      </c>
      <c r="AT89" s="8">
        <v>22.4</v>
      </c>
      <c r="AU89" s="8">
        <v>32</v>
      </c>
      <c r="AW89" s="206">
        <v>22.4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22.4</v>
      </c>
      <c r="BD89" s="206">
        <v>32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32</v>
      </c>
      <c r="BL89" s="8">
        <f t="shared" si="53"/>
        <v>22.4</v>
      </c>
      <c r="BM89" s="8">
        <f t="shared" si="54"/>
        <v>32</v>
      </c>
      <c r="BN89" s="8">
        <f t="shared" si="55"/>
        <v>22.4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680</v>
      </c>
      <c r="G90" s="16">
        <f>'[3]18'!G92</f>
        <v>0</v>
      </c>
      <c r="H90" s="17">
        <f t="shared" si="59"/>
        <v>1000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215.6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215.6</v>
      </c>
      <c r="AT90" s="8">
        <v>22.4</v>
      </c>
      <c r="AU90" s="8">
        <v>32</v>
      </c>
      <c r="AW90" s="206">
        <v>22.4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22.4</v>
      </c>
      <c r="BD90" s="206">
        <v>32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32</v>
      </c>
      <c r="BL90" s="8">
        <f t="shared" si="53"/>
        <v>22.4</v>
      </c>
      <c r="BM90" s="8">
        <f t="shared" si="54"/>
        <v>32</v>
      </c>
      <c r="BN90" s="8">
        <f t="shared" si="55"/>
        <v>22.4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680</v>
      </c>
      <c r="G91" s="16">
        <f>'[3]18'!G93</f>
        <v>0</v>
      </c>
      <c r="H91" s="17">
        <f t="shared" si="59"/>
        <v>1000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23.41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23.41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214.59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214.59</v>
      </c>
      <c r="AT91" s="8">
        <v>23.41</v>
      </c>
      <c r="AU91" s="8">
        <v>32</v>
      </c>
      <c r="AW91" s="206">
        <v>23.41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23.41</v>
      </c>
      <c r="BD91" s="206">
        <v>32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32</v>
      </c>
      <c r="BL91" s="8">
        <f t="shared" si="53"/>
        <v>23.41</v>
      </c>
      <c r="BM91" s="8">
        <f t="shared" si="54"/>
        <v>32</v>
      </c>
      <c r="BN91" s="8">
        <f t="shared" si="55"/>
        <v>23.41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680</v>
      </c>
      <c r="G92" s="16">
        <f>'[3]18'!G94</f>
        <v>0</v>
      </c>
      <c r="H92" s="17">
        <f t="shared" si="59"/>
        <v>1000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23.41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23.41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214.59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214.59</v>
      </c>
      <c r="AT92" s="8">
        <v>23.41</v>
      </c>
      <c r="AU92" s="8">
        <v>32</v>
      </c>
      <c r="AW92" s="206">
        <v>23.41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23.41</v>
      </c>
      <c r="BD92" s="206">
        <v>32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32</v>
      </c>
      <c r="BL92" s="8">
        <f t="shared" si="53"/>
        <v>23.41</v>
      </c>
      <c r="BM92" s="8">
        <f t="shared" si="54"/>
        <v>32</v>
      </c>
      <c r="BN92" s="8">
        <f t="shared" si="55"/>
        <v>23.41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680</v>
      </c>
      <c r="G93" s="16">
        <f>'[3]18'!G95</f>
        <v>0</v>
      </c>
      <c r="H93" s="17">
        <f t="shared" si="59"/>
        <v>1000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23.41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23.41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214.59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214.59</v>
      </c>
      <c r="AT93" s="8">
        <v>23.41</v>
      </c>
      <c r="AU93" s="8">
        <v>32</v>
      </c>
      <c r="AW93" s="206">
        <v>23.41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23.41</v>
      </c>
      <c r="BD93" s="206">
        <v>32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32</v>
      </c>
      <c r="BL93" s="8">
        <f t="shared" si="53"/>
        <v>23.41</v>
      </c>
      <c r="BM93" s="8">
        <f t="shared" si="54"/>
        <v>32</v>
      </c>
      <c r="BN93" s="8">
        <f t="shared" si="55"/>
        <v>23.41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680</v>
      </c>
      <c r="G94" s="16">
        <f>'[3]18'!G96</f>
        <v>0</v>
      </c>
      <c r="H94" s="17">
        <f t="shared" si="59"/>
        <v>1000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23.41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23.41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214.59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214.59</v>
      </c>
      <c r="AT94" s="8">
        <v>23.41</v>
      </c>
      <c r="AU94" s="8">
        <v>32</v>
      </c>
      <c r="AW94" s="206">
        <v>23.41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23.41</v>
      </c>
      <c r="BD94" s="206">
        <v>32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32</v>
      </c>
      <c r="BL94" s="8">
        <f t="shared" si="53"/>
        <v>23.41</v>
      </c>
      <c r="BM94" s="8">
        <f t="shared" si="54"/>
        <v>32</v>
      </c>
      <c r="BN94" s="8">
        <f t="shared" si="55"/>
        <v>23.41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680</v>
      </c>
      <c r="G95" s="16">
        <f>'[3]18'!G97</f>
        <v>0</v>
      </c>
      <c r="H95" s="17">
        <f t="shared" si="59"/>
        <v>1000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23.41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23.41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214.59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214.59</v>
      </c>
      <c r="AT95" s="8">
        <v>23.41</v>
      </c>
      <c r="AU95" s="8">
        <v>32</v>
      </c>
      <c r="AW95" s="206">
        <v>23.41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23.41</v>
      </c>
      <c r="BD95" s="206">
        <v>32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32</v>
      </c>
      <c r="BL95" s="8">
        <f t="shared" si="53"/>
        <v>23.41</v>
      </c>
      <c r="BM95" s="8">
        <f t="shared" si="54"/>
        <v>32</v>
      </c>
      <c r="BN95" s="8">
        <f t="shared" si="55"/>
        <v>23.41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680</v>
      </c>
      <c r="G96" s="16">
        <f>'[3]18'!G98</f>
        <v>0</v>
      </c>
      <c r="H96" s="17">
        <f t="shared" si="59"/>
        <v>1000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23.41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23.41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214.59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214.59</v>
      </c>
      <c r="AT96" s="8">
        <v>23.41</v>
      </c>
      <c r="AU96" s="8">
        <v>32</v>
      </c>
      <c r="AW96" s="206">
        <v>23.41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23.41</v>
      </c>
      <c r="BD96" s="206">
        <v>32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32</v>
      </c>
      <c r="BL96" s="8">
        <f t="shared" si="53"/>
        <v>23.41</v>
      </c>
      <c r="BM96" s="8">
        <f t="shared" si="54"/>
        <v>32</v>
      </c>
      <c r="BN96" s="8">
        <f t="shared" si="55"/>
        <v>23.41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680</v>
      </c>
      <c r="G97" s="16">
        <f>'[3]18'!G99</f>
        <v>0</v>
      </c>
      <c r="H97" s="17">
        <f t="shared" si="59"/>
        <v>1000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23.41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23.41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214.59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214.59</v>
      </c>
      <c r="AT97" s="8">
        <v>23.41</v>
      </c>
      <c r="AU97" s="8">
        <v>32</v>
      </c>
      <c r="AW97" s="206">
        <v>23.41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23.41</v>
      </c>
      <c r="BD97" s="206">
        <v>32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32</v>
      </c>
      <c r="BL97" s="8">
        <f t="shared" si="53"/>
        <v>23.41</v>
      </c>
      <c r="BM97" s="8">
        <f t="shared" si="54"/>
        <v>32</v>
      </c>
      <c r="BN97" s="8">
        <f t="shared" si="55"/>
        <v>23.41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680</v>
      </c>
      <c r="G98" s="16">
        <f>'[3]18'!G100</f>
        <v>0</v>
      </c>
      <c r="H98" s="17">
        <f t="shared" si="59"/>
        <v>1000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23.41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23.41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214.59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214.59</v>
      </c>
      <c r="AT98" s="8">
        <v>23.41</v>
      </c>
      <c r="AU98" s="8">
        <v>32</v>
      </c>
      <c r="AW98" s="206">
        <v>23.41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23.41</v>
      </c>
      <c r="BD98" s="206">
        <v>32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32</v>
      </c>
      <c r="BL98" s="8">
        <f t="shared" si="53"/>
        <v>23.41</v>
      </c>
      <c r="BM98" s="8">
        <f t="shared" si="54"/>
        <v>32</v>
      </c>
      <c r="BN98" s="8">
        <f t="shared" si="55"/>
        <v>23.41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0.16750000000000001</v>
      </c>
      <c r="D99" s="15">
        <f t="shared" si="62"/>
        <v>0</v>
      </c>
      <c r="E99" s="15">
        <f t="shared" si="62"/>
        <v>0</v>
      </c>
      <c r="F99" s="15">
        <f t="shared" si="62"/>
        <v>16.47</v>
      </c>
      <c r="G99" s="15">
        <f t="shared" si="62"/>
        <v>0</v>
      </c>
      <c r="H99" s="15">
        <f t="shared" si="62"/>
        <v>24.317499999999999</v>
      </c>
      <c r="I99" s="15">
        <f t="shared" si="62"/>
        <v>6.58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</v>
      </c>
      <c r="P99" s="15">
        <f t="shared" si="62"/>
        <v>2.4E-2</v>
      </c>
      <c r="Q99" s="15">
        <f t="shared" si="62"/>
        <v>6.58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</v>
      </c>
      <c r="X99" s="15">
        <f t="shared" si="62"/>
        <v>0.62770499999999996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0.62770499999999996</v>
      </c>
      <c r="AE99" s="15">
        <f t="shared" si="62"/>
        <v>0.68080000000000007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0.68080000000000007</v>
      </c>
      <c r="AL99" s="15">
        <f t="shared" si="62"/>
        <v>5.2714950000000025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5.2714950000000025</v>
      </c>
      <c r="AS99" s="15">
        <f t="shared" si="62"/>
        <v>0</v>
      </c>
      <c r="AT99" s="15">
        <f t="shared" si="62"/>
        <v>0.62840249999999986</v>
      </c>
      <c r="AU99" s="15">
        <f t="shared" si="62"/>
        <v>0.68080000000000007</v>
      </c>
      <c r="AV99" s="15">
        <f t="shared" si="62"/>
        <v>0</v>
      </c>
      <c r="AW99" s="15">
        <f t="shared" si="62"/>
        <v>0.62770499999999996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0.62770499999999996</v>
      </c>
      <c r="BD99" s="15">
        <f t="shared" si="62"/>
        <v>0.68080000000000007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0.68080000000000007</v>
      </c>
      <c r="BK99" s="15"/>
      <c r="BL99" s="15">
        <f t="shared" si="63"/>
        <v>0.62840249999999986</v>
      </c>
      <c r="BM99" s="15">
        <f t="shared" si="63"/>
        <v>0.68080000000000007</v>
      </c>
      <c r="BN99" s="15">
        <f t="shared" si="63"/>
        <v>0.62770499999999996</v>
      </c>
      <c r="BO99" s="15">
        <f t="shared" si="63"/>
        <v>0.68080000000000007</v>
      </c>
      <c r="BP99" s="15">
        <f t="shared" si="63"/>
        <v>6.9749999999999999E-4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45734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45734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-0.55000000000000004</v>
      </c>
      <c r="E3">
        <f>GT!N3</f>
        <v>0</v>
      </c>
      <c r="F3">
        <f>B3+C3</f>
        <v>80</v>
      </c>
      <c r="G3">
        <f>D3+E3-X3</f>
        <v>-0.55000000000000004</v>
      </c>
      <c r="H3" s="113"/>
      <c r="I3">
        <f>BRPL_EOD!AA3+BRPL_EOD!AB3</f>
        <v>-0.06</v>
      </c>
      <c r="J3">
        <f>BYPL_EOD!AA3+BYPL_EOD!AB3</f>
        <v>-0.03</v>
      </c>
      <c r="K3">
        <f>MES_EOD!AA3+MES_EOD!AB3</f>
        <v>0</v>
      </c>
      <c r="L3">
        <f>NDMC_EOD!AA3+NDMC_EOD!AB3</f>
        <v>-0.01</v>
      </c>
      <c r="M3">
        <f>TPDDL_EOD!AA3+TPDDL_EOD!AB3</f>
        <v>-0.04</v>
      </c>
      <c r="N3">
        <f t="shared" ref="N3:N66" si="0">SUM(I3:M3)</f>
        <v>-0.13999999999999999</v>
      </c>
      <c r="O3" s="113">
        <f t="shared" ref="O3:O66" si="1">G3-N3</f>
        <v>-0.41000000000000003</v>
      </c>
      <c r="P3">
        <v>-0.23571428571428574</v>
      </c>
      <c r="Q3">
        <v>-0.11785714285714287</v>
      </c>
      <c r="R3">
        <v>0</v>
      </c>
      <c r="S3">
        <v>-3.9285714285714292E-2</v>
      </c>
      <c r="T3">
        <v>-0.15714285714285717</v>
      </c>
      <c r="U3" s="115">
        <f t="shared" ref="U3:U66" si="2">SUM(P3:T3)</f>
        <v>-0.55000000000000004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-0.55000000000000004</v>
      </c>
      <c r="E4">
        <f>GT!N4</f>
        <v>0</v>
      </c>
      <c r="F4">
        <f t="shared" ref="F4:F67" si="4">B4+C4</f>
        <v>80</v>
      </c>
      <c r="G4">
        <f t="shared" ref="G4:G67" si="5">D4+E4-X4</f>
        <v>-0.55000000000000004</v>
      </c>
      <c r="H4" s="113"/>
      <c r="I4">
        <f>BRPL_EOD!AA4+BRPL_EOD!AB4</f>
        <v>-0.06</v>
      </c>
      <c r="J4">
        <f>BYPL_EOD!AA4+BYPL_EOD!AB4</f>
        <v>-0.03</v>
      </c>
      <c r="K4">
        <f>MES_EOD!AA4+MES_EOD!AB4</f>
        <v>0</v>
      </c>
      <c r="L4">
        <f>NDMC_EOD!AA4+NDMC_EOD!AB4</f>
        <v>-0.01</v>
      </c>
      <c r="M4">
        <f>TPDDL_EOD!AA4+TPDDL_EOD!AB4</f>
        <v>-0.04</v>
      </c>
      <c r="N4">
        <f t="shared" si="0"/>
        <v>-0.13999999999999999</v>
      </c>
      <c r="O4" s="113">
        <f t="shared" si="1"/>
        <v>-0.41000000000000003</v>
      </c>
      <c r="P4">
        <v>-0.23571428571428574</v>
      </c>
      <c r="Q4">
        <v>-0.11785714285714287</v>
      </c>
      <c r="R4">
        <v>0</v>
      </c>
      <c r="S4">
        <v>-3.9285714285714292E-2</v>
      </c>
      <c r="T4">
        <v>-0.15714285714285717</v>
      </c>
      <c r="U4" s="115">
        <f t="shared" si="2"/>
        <v>-0.55000000000000004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-0.55000000000000004</v>
      </c>
      <c r="E5">
        <f>GT!N5</f>
        <v>0</v>
      </c>
      <c r="F5">
        <f t="shared" si="4"/>
        <v>80</v>
      </c>
      <c r="G5">
        <f t="shared" si="5"/>
        <v>-0.55000000000000004</v>
      </c>
      <c r="H5" s="113"/>
      <c r="I5">
        <f>BRPL_EOD!AA5+BRPL_EOD!AB5</f>
        <v>-0.06</v>
      </c>
      <c r="J5">
        <f>BYPL_EOD!AA5+BYPL_EOD!AB5</f>
        <v>-0.03</v>
      </c>
      <c r="K5">
        <f>MES_EOD!AA5+MES_EOD!AB5</f>
        <v>0</v>
      </c>
      <c r="L5">
        <f>NDMC_EOD!AA5+NDMC_EOD!AB5</f>
        <v>-0.01</v>
      </c>
      <c r="M5">
        <f>TPDDL_EOD!AA5+TPDDL_EOD!AB5</f>
        <v>-0.04</v>
      </c>
      <c r="N5">
        <f t="shared" si="0"/>
        <v>-0.13999999999999999</v>
      </c>
      <c r="O5" s="113">
        <f t="shared" si="1"/>
        <v>-0.41000000000000003</v>
      </c>
      <c r="P5">
        <v>-0.23571428571428574</v>
      </c>
      <c r="Q5">
        <v>-0.11785714285714287</v>
      </c>
      <c r="R5">
        <v>0</v>
      </c>
      <c r="S5">
        <v>-3.9285714285714292E-2</v>
      </c>
      <c r="T5">
        <v>-0.15714285714285717</v>
      </c>
      <c r="U5" s="115">
        <f t="shared" si="2"/>
        <v>-0.55000000000000004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-0.55000000000000004</v>
      </c>
      <c r="E6">
        <f>GT!N6</f>
        <v>0</v>
      </c>
      <c r="F6">
        <f t="shared" si="4"/>
        <v>80</v>
      </c>
      <c r="G6">
        <f t="shared" si="5"/>
        <v>-0.55000000000000004</v>
      </c>
      <c r="H6" s="113"/>
      <c r="I6">
        <f>BRPL_EOD!AA6+BRPL_EOD!AB6</f>
        <v>-0.06</v>
      </c>
      <c r="J6">
        <f>BYPL_EOD!AA6+BYPL_EOD!AB6</f>
        <v>-0.03</v>
      </c>
      <c r="K6">
        <f>MES_EOD!AA6+MES_EOD!AB6</f>
        <v>0</v>
      </c>
      <c r="L6">
        <f>NDMC_EOD!AA6+NDMC_EOD!AB6</f>
        <v>-0.01</v>
      </c>
      <c r="M6">
        <f>TPDDL_EOD!AA6+TPDDL_EOD!AB6</f>
        <v>-0.04</v>
      </c>
      <c r="N6">
        <f t="shared" si="0"/>
        <v>-0.13999999999999999</v>
      </c>
      <c r="O6" s="113">
        <f t="shared" si="1"/>
        <v>-0.41000000000000003</v>
      </c>
      <c r="P6">
        <v>-0.23571428571428574</v>
      </c>
      <c r="Q6">
        <v>-0.11785714285714287</v>
      </c>
      <c r="R6">
        <v>0</v>
      </c>
      <c r="S6">
        <v>-3.9285714285714292E-2</v>
      </c>
      <c r="T6">
        <v>-0.15714285714285717</v>
      </c>
      <c r="U6" s="115">
        <f t="shared" si="2"/>
        <v>-0.55000000000000004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-0.65</v>
      </c>
      <c r="E7">
        <f>GT!N7</f>
        <v>0</v>
      </c>
      <c r="F7">
        <f t="shared" si="4"/>
        <v>80</v>
      </c>
      <c r="G7">
        <f t="shared" si="5"/>
        <v>-0.65</v>
      </c>
      <c r="H7" s="113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3">
        <f t="shared" si="1"/>
        <v>-0.41000000000000003</v>
      </c>
      <c r="P7">
        <v>-0.27083333333333337</v>
      </c>
      <c r="Q7">
        <v>-0.16249999999999998</v>
      </c>
      <c r="R7">
        <v>0</v>
      </c>
      <c r="S7">
        <v>-2.7083333333333334E-2</v>
      </c>
      <c r="T7">
        <v>-0.18958333333333333</v>
      </c>
      <c r="U7" s="115">
        <f t="shared" si="2"/>
        <v>-0.65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-0.65</v>
      </c>
      <c r="E8">
        <f>GT!N8</f>
        <v>0</v>
      </c>
      <c r="F8">
        <f t="shared" si="4"/>
        <v>80</v>
      </c>
      <c r="G8">
        <f t="shared" si="5"/>
        <v>-0.65</v>
      </c>
      <c r="H8" s="113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3">
        <f t="shared" si="1"/>
        <v>-0.41000000000000003</v>
      </c>
      <c r="P8">
        <v>-0.27083333333333337</v>
      </c>
      <c r="Q8">
        <v>-0.16249999999999998</v>
      </c>
      <c r="R8">
        <v>0</v>
      </c>
      <c r="S8">
        <v>-2.7083333333333334E-2</v>
      </c>
      <c r="T8">
        <v>-0.18958333333333333</v>
      </c>
      <c r="U8" s="115">
        <f t="shared" si="2"/>
        <v>-0.65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-0.65</v>
      </c>
      <c r="E9">
        <f>GT!N9</f>
        <v>0</v>
      </c>
      <c r="F9">
        <f t="shared" si="4"/>
        <v>80</v>
      </c>
      <c r="G9">
        <f t="shared" si="5"/>
        <v>-0.65</v>
      </c>
      <c r="H9" s="113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3">
        <f t="shared" si="1"/>
        <v>-0.41000000000000003</v>
      </c>
      <c r="P9">
        <v>-0.27083333333333337</v>
      </c>
      <c r="Q9">
        <v>-0.16249999999999998</v>
      </c>
      <c r="R9">
        <v>0</v>
      </c>
      <c r="S9">
        <v>-2.7083333333333334E-2</v>
      </c>
      <c r="T9">
        <v>-0.18958333333333333</v>
      </c>
      <c r="U9" s="115">
        <f t="shared" si="2"/>
        <v>-0.65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-0.65</v>
      </c>
      <c r="E10">
        <f>GT!N10</f>
        <v>0</v>
      </c>
      <c r="F10">
        <f t="shared" si="4"/>
        <v>80</v>
      </c>
      <c r="G10">
        <f t="shared" si="5"/>
        <v>-0.65</v>
      </c>
      <c r="H10" s="113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3">
        <f t="shared" si="1"/>
        <v>-0.41000000000000003</v>
      </c>
      <c r="P10">
        <v>-0.27083333333333337</v>
      </c>
      <c r="Q10">
        <v>-0.16249999999999998</v>
      </c>
      <c r="R10">
        <v>0</v>
      </c>
      <c r="S10">
        <v>-2.7083333333333334E-2</v>
      </c>
      <c r="T10">
        <v>-0.18958333333333333</v>
      </c>
      <c r="U10" s="115">
        <f t="shared" si="2"/>
        <v>-0.65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-0.65</v>
      </c>
      <c r="E11">
        <f>GT!N11</f>
        <v>0</v>
      </c>
      <c r="F11">
        <f t="shared" si="4"/>
        <v>80</v>
      </c>
      <c r="G11">
        <f t="shared" si="5"/>
        <v>-0.65</v>
      </c>
      <c r="H11" s="113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3">
        <f t="shared" si="1"/>
        <v>-0.41000000000000003</v>
      </c>
      <c r="P11">
        <v>-0.27083333333333337</v>
      </c>
      <c r="Q11">
        <v>-0.16249999999999998</v>
      </c>
      <c r="R11">
        <v>0</v>
      </c>
      <c r="S11">
        <v>-2.7083333333333334E-2</v>
      </c>
      <c r="T11">
        <v>-0.18958333333333333</v>
      </c>
      <c r="U11" s="115">
        <f t="shared" si="2"/>
        <v>-0.65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-0.65</v>
      </c>
      <c r="E12">
        <f>GT!N12</f>
        <v>0</v>
      </c>
      <c r="F12">
        <f t="shared" si="4"/>
        <v>80</v>
      </c>
      <c r="G12">
        <f t="shared" si="5"/>
        <v>-0.65</v>
      </c>
      <c r="H12" s="113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3">
        <f t="shared" si="1"/>
        <v>-0.41000000000000003</v>
      </c>
      <c r="P12">
        <v>-0.27083333333333337</v>
      </c>
      <c r="Q12">
        <v>-0.16249999999999998</v>
      </c>
      <c r="R12">
        <v>0</v>
      </c>
      <c r="S12">
        <v>-2.7083333333333334E-2</v>
      </c>
      <c r="T12">
        <v>-0.18958333333333333</v>
      </c>
      <c r="U12" s="115">
        <f t="shared" si="2"/>
        <v>-0.65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-0.65</v>
      </c>
      <c r="E13">
        <f>GT!N13</f>
        <v>0</v>
      </c>
      <c r="F13">
        <f t="shared" si="4"/>
        <v>80</v>
      </c>
      <c r="G13">
        <f t="shared" si="5"/>
        <v>-0.65</v>
      </c>
      <c r="H13" s="113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3">
        <f t="shared" si="1"/>
        <v>-0.41000000000000003</v>
      </c>
      <c r="P13">
        <v>-0.27083333333333337</v>
      </c>
      <c r="Q13">
        <v>-0.16249999999999998</v>
      </c>
      <c r="R13">
        <v>0</v>
      </c>
      <c r="S13">
        <v>-2.7083333333333334E-2</v>
      </c>
      <c r="T13">
        <v>-0.18958333333333333</v>
      </c>
      <c r="U13" s="115">
        <f t="shared" si="2"/>
        <v>-0.65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-0.65</v>
      </c>
      <c r="E14">
        <f>GT!N14</f>
        <v>0</v>
      </c>
      <c r="F14">
        <f t="shared" si="4"/>
        <v>80</v>
      </c>
      <c r="G14">
        <f t="shared" si="5"/>
        <v>-0.65</v>
      </c>
      <c r="H14" s="113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3">
        <f t="shared" si="1"/>
        <v>-0.41000000000000003</v>
      </c>
      <c r="P14">
        <v>-0.27083333333333337</v>
      </c>
      <c r="Q14">
        <v>-0.16249999999999998</v>
      </c>
      <c r="R14">
        <v>0</v>
      </c>
      <c r="S14">
        <v>-2.7083333333333334E-2</v>
      </c>
      <c r="T14">
        <v>-0.18958333333333333</v>
      </c>
      <c r="U14" s="115">
        <f t="shared" si="2"/>
        <v>-0.65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-0.65</v>
      </c>
      <c r="E15">
        <f>GT!N15</f>
        <v>0</v>
      </c>
      <c r="F15">
        <f t="shared" si="4"/>
        <v>80</v>
      </c>
      <c r="G15">
        <f t="shared" si="5"/>
        <v>-0.65</v>
      </c>
      <c r="H15" s="113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3">
        <f t="shared" si="1"/>
        <v>-0.41000000000000003</v>
      </c>
      <c r="P15">
        <v>-0.27083333333333337</v>
      </c>
      <c r="Q15">
        <v>-0.16249999999999998</v>
      </c>
      <c r="R15">
        <v>0</v>
      </c>
      <c r="S15">
        <v>-2.7083333333333334E-2</v>
      </c>
      <c r="T15">
        <v>-0.18958333333333333</v>
      </c>
      <c r="U15" s="115">
        <f t="shared" si="2"/>
        <v>-0.65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-0.65</v>
      </c>
      <c r="E16">
        <f>GT!N16</f>
        <v>0</v>
      </c>
      <c r="F16">
        <f t="shared" si="4"/>
        <v>80</v>
      </c>
      <c r="G16">
        <f t="shared" si="5"/>
        <v>-0.65</v>
      </c>
      <c r="H16" s="113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3">
        <f t="shared" si="1"/>
        <v>-0.41000000000000003</v>
      </c>
      <c r="P16">
        <v>-0.27083333333333337</v>
      </c>
      <c r="Q16">
        <v>-0.16249999999999998</v>
      </c>
      <c r="R16">
        <v>0</v>
      </c>
      <c r="S16">
        <v>-2.7083333333333334E-2</v>
      </c>
      <c r="T16">
        <v>-0.18958333333333333</v>
      </c>
      <c r="U16" s="115">
        <f t="shared" si="2"/>
        <v>-0.65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-0.65</v>
      </c>
      <c r="E17">
        <f>GT!N17</f>
        <v>0</v>
      </c>
      <c r="F17">
        <f t="shared" si="4"/>
        <v>80</v>
      </c>
      <c r="G17">
        <f t="shared" si="5"/>
        <v>-0.65</v>
      </c>
      <c r="H17" s="113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3">
        <f t="shared" si="1"/>
        <v>-0.41000000000000003</v>
      </c>
      <c r="P17">
        <v>-0.27083333333333337</v>
      </c>
      <c r="Q17">
        <v>-0.16249999999999998</v>
      </c>
      <c r="R17">
        <v>0</v>
      </c>
      <c r="S17">
        <v>-2.7083333333333334E-2</v>
      </c>
      <c r="T17">
        <v>-0.18958333333333333</v>
      </c>
      <c r="U17" s="115">
        <f t="shared" si="2"/>
        <v>-0.65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-0.65</v>
      </c>
      <c r="E18">
        <f>GT!N18</f>
        <v>0</v>
      </c>
      <c r="F18">
        <f t="shared" si="4"/>
        <v>80</v>
      </c>
      <c r="G18">
        <f t="shared" si="5"/>
        <v>-0.65</v>
      </c>
      <c r="H18" s="113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3">
        <f t="shared" si="1"/>
        <v>-0.41000000000000003</v>
      </c>
      <c r="P18">
        <v>-0.27083333333333337</v>
      </c>
      <c r="Q18">
        <v>-0.16249999999999998</v>
      </c>
      <c r="R18">
        <v>0</v>
      </c>
      <c r="S18">
        <v>-2.7083333333333334E-2</v>
      </c>
      <c r="T18">
        <v>-0.18958333333333333</v>
      </c>
      <c r="U18" s="115">
        <f t="shared" si="2"/>
        <v>-0.65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-0.65</v>
      </c>
      <c r="E19">
        <f>GT!N19</f>
        <v>0</v>
      </c>
      <c r="F19">
        <f t="shared" si="4"/>
        <v>80</v>
      </c>
      <c r="G19">
        <f t="shared" si="5"/>
        <v>-0.65</v>
      </c>
      <c r="H19" s="113"/>
      <c r="I19">
        <f>BRPL_EOD!AA19+BRPL_EOD!AB19</f>
        <v>-0.1</v>
      </c>
      <c r="J19">
        <f>BYPL_EOD!AA19+BYPL_EOD!AB19</f>
        <v>-0.06</v>
      </c>
      <c r="K19">
        <f>MES_EOD!AA19+MES_EOD!AB19</f>
        <v>0</v>
      </c>
      <c r="L19">
        <f>NDMC_EOD!AA19+NDMC_EOD!AB19</f>
        <v>-0.01</v>
      </c>
      <c r="M19">
        <f>TPDDL_EOD!AA19+TPDDL_EOD!AB19</f>
        <v>-7.0000000000000007E-2</v>
      </c>
      <c r="N19">
        <f t="shared" si="0"/>
        <v>-0.24000000000000002</v>
      </c>
      <c r="O19" s="113">
        <f t="shared" si="1"/>
        <v>-0.41000000000000003</v>
      </c>
      <c r="P19">
        <v>-0.27083333333333337</v>
      </c>
      <c r="Q19">
        <v>-0.16249999999999998</v>
      </c>
      <c r="R19">
        <v>0</v>
      </c>
      <c r="S19">
        <v>-2.7083333333333334E-2</v>
      </c>
      <c r="T19">
        <v>-0.18958333333333333</v>
      </c>
      <c r="U19" s="115">
        <f t="shared" si="2"/>
        <v>-0.65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-0.65</v>
      </c>
      <c r="E20">
        <f>GT!N20</f>
        <v>0</v>
      </c>
      <c r="F20">
        <f t="shared" si="4"/>
        <v>80</v>
      </c>
      <c r="G20">
        <f t="shared" si="5"/>
        <v>-0.65</v>
      </c>
      <c r="H20" s="113"/>
      <c r="I20">
        <f>BRPL_EOD!AA20+BRPL_EOD!AB20</f>
        <v>-0.1</v>
      </c>
      <c r="J20">
        <f>BYPL_EOD!AA20+BYPL_EOD!AB20</f>
        <v>-0.06</v>
      </c>
      <c r="K20">
        <f>MES_EOD!AA20+MES_EOD!AB20</f>
        <v>0</v>
      </c>
      <c r="L20">
        <f>NDMC_EOD!AA20+NDMC_EOD!AB20</f>
        <v>-0.01</v>
      </c>
      <c r="M20">
        <f>TPDDL_EOD!AA20+TPDDL_EOD!AB20</f>
        <v>-7.0000000000000007E-2</v>
      </c>
      <c r="N20">
        <f t="shared" si="0"/>
        <v>-0.24000000000000002</v>
      </c>
      <c r="O20" s="113">
        <f t="shared" si="1"/>
        <v>-0.41000000000000003</v>
      </c>
      <c r="P20">
        <v>-0.27083333333333337</v>
      </c>
      <c r="Q20">
        <v>-0.16249999999999998</v>
      </c>
      <c r="R20">
        <v>0</v>
      </c>
      <c r="S20">
        <v>-2.7083333333333334E-2</v>
      </c>
      <c r="T20">
        <v>-0.18958333333333333</v>
      </c>
      <c r="U20" s="115">
        <f t="shared" si="2"/>
        <v>-0.65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-0.65</v>
      </c>
      <c r="E21">
        <f>GT!N21</f>
        <v>0</v>
      </c>
      <c r="F21">
        <f t="shared" si="4"/>
        <v>80</v>
      </c>
      <c r="G21">
        <f t="shared" si="5"/>
        <v>-0.65</v>
      </c>
      <c r="H21" s="113"/>
      <c r="I21">
        <f>BRPL_EOD!AA21+BRPL_EOD!AB21</f>
        <v>-0.1</v>
      </c>
      <c r="J21">
        <f>BYPL_EOD!AA21+BYPL_EOD!AB21</f>
        <v>-0.06</v>
      </c>
      <c r="K21">
        <f>MES_EOD!AA21+MES_EOD!AB21</f>
        <v>0</v>
      </c>
      <c r="L21">
        <f>NDMC_EOD!AA21+NDMC_EOD!AB21</f>
        <v>-0.01</v>
      </c>
      <c r="M21">
        <f>TPDDL_EOD!AA21+TPDDL_EOD!AB21</f>
        <v>-7.0000000000000007E-2</v>
      </c>
      <c r="N21">
        <f t="shared" si="0"/>
        <v>-0.24000000000000002</v>
      </c>
      <c r="O21" s="113">
        <f t="shared" si="1"/>
        <v>-0.41000000000000003</v>
      </c>
      <c r="P21">
        <v>-0.27083333333333337</v>
      </c>
      <c r="Q21">
        <v>-0.16249999999999998</v>
      </c>
      <c r="R21">
        <v>0</v>
      </c>
      <c r="S21">
        <v>-2.7083333333333334E-2</v>
      </c>
      <c r="T21">
        <v>-0.18958333333333333</v>
      </c>
      <c r="U21" s="115">
        <f t="shared" si="2"/>
        <v>-0.65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-0.65</v>
      </c>
      <c r="E22">
        <f>GT!N22</f>
        <v>0</v>
      </c>
      <c r="F22">
        <f t="shared" si="4"/>
        <v>80</v>
      </c>
      <c r="G22">
        <f t="shared" si="5"/>
        <v>-0.65</v>
      </c>
      <c r="H22" s="113"/>
      <c r="I22">
        <f>BRPL_EOD!AA22+BRPL_EOD!AB22</f>
        <v>-0.1</v>
      </c>
      <c r="J22">
        <f>BYPL_EOD!AA22+BYPL_EOD!AB22</f>
        <v>-0.06</v>
      </c>
      <c r="K22">
        <f>MES_EOD!AA22+MES_EOD!AB22</f>
        <v>0</v>
      </c>
      <c r="L22">
        <f>NDMC_EOD!AA22+NDMC_EOD!AB22</f>
        <v>-0.01</v>
      </c>
      <c r="M22">
        <f>TPDDL_EOD!AA22+TPDDL_EOD!AB22</f>
        <v>-7.0000000000000007E-2</v>
      </c>
      <c r="N22">
        <f t="shared" si="0"/>
        <v>-0.24000000000000002</v>
      </c>
      <c r="O22" s="113">
        <f t="shared" si="1"/>
        <v>-0.41000000000000003</v>
      </c>
      <c r="P22">
        <v>-0.27083333333333337</v>
      </c>
      <c r="Q22">
        <v>-0.16249999999999998</v>
      </c>
      <c r="R22">
        <v>0</v>
      </c>
      <c r="S22">
        <v>-2.7083333333333334E-2</v>
      </c>
      <c r="T22">
        <v>-0.18958333333333333</v>
      </c>
      <c r="U22" s="115">
        <f t="shared" si="2"/>
        <v>-0.65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-0.65</v>
      </c>
      <c r="E23">
        <f>GT!N23</f>
        <v>0</v>
      </c>
      <c r="F23">
        <f t="shared" si="4"/>
        <v>80</v>
      </c>
      <c r="G23">
        <f t="shared" si="5"/>
        <v>-0.65</v>
      </c>
      <c r="H23" s="113"/>
      <c r="I23">
        <f>BRPL_EOD!AA23+BRPL_EOD!AB23</f>
        <v>-0.1</v>
      </c>
      <c r="J23">
        <f>BYPL_EOD!AA23+BYPL_EOD!AB23</f>
        <v>-0.06</v>
      </c>
      <c r="K23">
        <f>MES_EOD!AA23+MES_EOD!AB23</f>
        <v>0</v>
      </c>
      <c r="L23">
        <f>NDMC_EOD!AA23+NDMC_EOD!AB23</f>
        <v>-0.01</v>
      </c>
      <c r="M23">
        <f>TPDDL_EOD!AA23+TPDDL_EOD!AB23</f>
        <v>-7.0000000000000007E-2</v>
      </c>
      <c r="N23">
        <f t="shared" si="0"/>
        <v>-0.24000000000000002</v>
      </c>
      <c r="O23" s="113">
        <f t="shared" si="1"/>
        <v>-0.41000000000000003</v>
      </c>
      <c r="P23">
        <v>-0.27083333333333337</v>
      </c>
      <c r="Q23">
        <v>-0.16249999999999998</v>
      </c>
      <c r="R23">
        <v>0</v>
      </c>
      <c r="S23">
        <v>-2.7083333333333334E-2</v>
      </c>
      <c r="T23">
        <v>-0.18958333333333333</v>
      </c>
      <c r="U23" s="115">
        <f t="shared" si="2"/>
        <v>-0.65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-0.65</v>
      </c>
      <c r="E24">
        <f>GT!N24</f>
        <v>0</v>
      </c>
      <c r="F24">
        <f t="shared" si="4"/>
        <v>80</v>
      </c>
      <c r="G24">
        <f t="shared" si="5"/>
        <v>-0.65</v>
      </c>
      <c r="H24" s="113"/>
      <c r="I24">
        <f>BRPL_EOD!AA24+BRPL_EOD!AB24</f>
        <v>-0.1</v>
      </c>
      <c r="J24">
        <f>BYPL_EOD!AA24+BYPL_EOD!AB24</f>
        <v>-0.06</v>
      </c>
      <c r="K24">
        <f>MES_EOD!AA24+MES_EOD!AB24</f>
        <v>0</v>
      </c>
      <c r="L24">
        <f>NDMC_EOD!AA24+NDMC_EOD!AB24</f>
        <v>-0.01</v>
      </c>
      <c r="M24">
        <f>TPDDL_EOD!AA24+TPDDL_EOD!AB24</f>
        <v>-7.0000000000000007E-2</v>
      </c>
      <c r="N24">
        <f t="shared" si="0"/>
        <v>-0.24000000000000002</v>
      </c>
      <c r="O24" s="113">
        <f t="shared" si="1"/>
        <v>-0.41000000000000003</v>
      </c>
      <c r="P24">
        <v>-0.27083333333333337</v>
      </c>
      <c r="Q24">
        <v>-0.16249999999999998</v>
      </c>
      <c r="R24">
        <v>0</v>
      </c>
      <c r="S24">
        <v>-2.7083333333333334E-2</v>
      </c>
      <c r="T24">
        <v>-0.18958333333333333</v>
      </c>
      <c r="U24" s="115">
        <f t="shared" si="2"/>
        <v>-0.65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-0.65</v>
      </c>
      <c r="E25">
        <f>GT!N25</f>
        <v>0</v>
      </c>
      <c r="F25">
        <f t="shared" si="4"/>
        <v>80</v>
      </c>
      <c r="G25">
        <f t="shared" si="5"/>
        <v>-0.65</v>
      </c>
      <c r="H25" s="113"/>
      <c r="I25">
        <f>BRPL_EOD!AA25+BRPL_EOD!AB25</f>
        <v>-0.1</v>
      </c>
      <c r="J25">
        <f>BYPL_EOD!AA25+BYPL_EOD!AB25</f>
        <v>-0.06</v>
      </c>
      <c r="K25">
        <f>MES_EOD!AA25+MES_EOD!AB25</f>
        <v>0</v>
      </c>
      <c r="L25">
        <f>NDMC_EOD!AA25+NDMC_EOD!AB25</f>
        <v>-0.01</v>
      </c>
      <c r="M25">
        <f>TPDDL_EOD!AA25+TPDDL_EOD!AB25</f>
        <v>-7.0000000000000007E-2</v>
      </c>
      <c r="N25">
        <f t="shared" si="0"/>
        <v>-0.24000000000000002</v>
      </c>
      <c r="O25" s="113">
        <f t="shared" si="1"/>
        <v>-0.41000000000000003</v>
      </c>
      <c r="P25">
        <v>-0.27083333333333337</v>
      </c>
      <c r="Q25">
        <v>-0.16249999999999998</v>
      </c>
      <c r="R25">
        <v>0</v>
      </c>
      <c r="S25">
        <v>-2.7083333333333334E-2</v>
      </c>
      <c r="T25">
        <v>-0.18958333333333333</v>
      </c>
      <c r="U25" s="115">
        <f t="shared" si="2"/>
        <v>-0.65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-0.65</v>
      </c>
      <c r="E26">
        <f>GT!N26</f>
        <v>0</v>
      </c>
      <c r="F26">
        <f t="shared" si="4"/>
        <v>80</v>
      </c>
      <c r="G26">
        <f t="shared" si="5"/>
        <v>-0.65</v>
      </c>
      <c r="H26" s="113"/>
      <c r="I26">
        <f>BRPL_EOD!AA26+BRPL_EOD!AB26</f>
        <v>-0.1</v>
      </c>
      <c r="J26">
        <f>BYPL_EOD!AA26+BYPL_EOD!AB26</f>
        <v>-0.06</v>
      </c>
      <c r="K26">
        <f>MES_EOD!AA26+MES_EOD!AB26</f>
        <v>0</v>
      </c>
      <c r="L26">
        <f>NDMC_EOD!AA26+NDMC_EOD!AB26</f>
        <v>-0.01</v>
      </c>
      <c r="M26">
        <f>TPDDL_EOD!AA26+TPDDL_EOD!AB26</f>
        <v>-7.0000000000000007E-2</v>
      </c>
      <c r="N26">
        <f t="shared" si="0"/>
        <v>-0.24000000000000002</v>
      </c>
      <c r="O26" s="113">
        <f t="shared" si="1"/>
        <v>-0.41000000000000003</v>
      </c>
      <c r="P26">
        <v>-0.27083333333333337</v>
      </c>
      <c r="Q26">
        <v>-0.16249999999999998</v>
      </c>
      <c r="R26">
        <v>0</v>
      </c>
      <c r="S26">
        <v>-2.7083333333333334E-2</v>
      </c>
      <c r="T26">
        <v>-0.18958333333333333</v>
      </c>
      <c r="U26" s="115">
        <f t="shared" si="2"/>
        <v>-0.65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-0.65</v>
      </c>
      <c r="E27">
        <f>GT!N27</f>
        <v>0</v>
      </c>
      <c r="F27">
        <f t="shared" si="4"/>
        <v>80</v>
      </c>
      <c r="G27">
        <f t="shared" si="5"/>
        <v>-0.65</v>
      </c>
      <c r="H27" s="113"/>
      <c r="I27">
        <f>BRPL_EOD!AA27+BRPL_EOD!AB27</f>
        <v>-0.1</v>
      </c>
      <c r="J27">
        <f>BYPL_EOD!AA27+BYPL_EOD!AB27</f>
        <v>-0.06</v>
      </c>
      <c r="K27">
        <f>MES_EOD!AA27+MES_EOD!AB27</f>
        <v>0</v>
      </c>
      <c r="L27">
        <f>NDMC_EOD!AA27+NDMC_EOD!AB27</f>
        <v>-0.01</v>
      </c>
      <c r="M27">
        <f>TPDDL_EOD!AA27+TPDDL_EOD!AB27</f>
        <v>-7.0000000000000007E-2</v>
      </c>
      <c r="N27">
        <f t="shared" si="0"/>
        <v>-0.24000000000000002</v>
      </c>
      <c r="O27" s="113">
        <f t="shared" si="1"/>
        <v>-0.41000000000000003</v>
      </c>
      <c r="P27">
        <v>-0.27083333333333337</v>
      </c>
      <c r="Q27">
        <v>-0.16249999999999998</v>
      </c>
      <c r="R27">
        <v>0</v>
      </c>
      <c r="S27">
        <v>-2.7083333333333334E-2</v>
      </c>
      <c r="T27">
        <v>-0.18958333333333333</v>
      </c>
      <c r="U27" s="115">
        <f t="shared" si="2"/>
        <v>-0.65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-0.65</v>
      </c>
      <c r="E28">
        <f>GT!N28</f>
        <v>0</v>
      </c>
      <c r="F28">
        <f t="shared" si="4"/>
        <v>80</v>
      </c>
      <c r="G28">
        <f t="shared" si="5"/>
        <v>-0.65</v>
      </c>
      <c r="H28" s="113"/>
      <c r="I28">
        <f>BRPL_EOD!AA28+BRPL_EOD!AB28</f>
        <v>-0.1</v>
      </c>
      <c r="J28">
        <f>BYPL_EOD!AA28+BYPL_EOD!AB28</f>
        <v>-0.06</v>
      </c>
      <c r="K28">
        <f>MES_EOD!AA28+MES_EOD!AB28</f>
        <v>0</v>
      </c>
      <c r="L28">
        <f>NDMC_EOD!AA28+NDMC_EOD!AB28</f>
        <v>-0.01</v>
      </c>
      <c r="M28">
        <f>TPDDL_EOD!AA28+TPDDL_EOD!AB28</f>
        <v>-7.0000000000000007E-2</v>
      </c>
      <c r="N28">
        <f t="shared" si="0"/>
        <v>-0.24000000000000002</v>
      </c>
      <c r="O28" s="113">
        <f t="shared" si="1"/>
        <v>-0.41000000000000003</v>
      </c>
      <c r="P28">
        <v>-0.27083333333333337</v>
      </c>
      <c r="Q28">
        <v>-0.16249999999999998</v>
      </c>
      <c r="R28">
        <v>0</v>
      </c>
      <c r="S28">
        <v>-2.7083333333333334E-2</v>
      </c>
      <c r="T28">
        <v>-0.18958333333333333</v>
      </c>
      <c r="U28" s="115">
        <f t="shared" si="2"/>
        <v>-0.65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-0.65</v>
      </c>
      <c r="E29">
        <f>GT!N29</f>
        <v>0</v>
      </c>
      <c r="F29">
        <f t="shared" si="4"/>
        <v>80</v>
      </c>
      <c r="G29">
        <f t="shared" si="5"/>
        <v>-0.65</v>
      </c>
      <c r="H29" s="113"/>
      <c r="I29">
        <f>BRPL_EOD!AA29+BRPL_EOD!AB29</f>
        <v>-0.1</v>
      </c>
      <c r="J29">
        <f>BYPL_EOD!AA29+BYPL_EOD!AB29</f>
        <v>-0.06</v>
      </c>
      <c r="K29">
        <f>MES_EOD!AA29+MES_EOD!AB29</f>
        <v>0</v>
      </c>
      <c r="L29">
        <f>NDMC_EOD!AA29+NDMC_EOD!AB29</f>
        <v>-0.01</v>
      </c>
      <c r="M29">
        <f>TPDDL_EOD!AA29+TPDDL_EOD!AB29</f>
        <v>-7.0000000000000007E-2</v>
      </c>
      <c r="N29">
        <f t="shared" si="0"/>
        <v>-0.24000000000000002</v>
      </c>
      <c r="O29" s="113">
        <f t="shared" si="1"/>
        <v>-0.41000000000000003</v>
      </c>
      <c r="P29">
        <v>-0.27083333333333337</v>
      </c>
      <c r="Q29">
        <v>-0.16249999999999998</v>
      </c>
      <c r="R29">
        <v>0</v>
      </c>
      <c r="S29">
        <v>-2.7083333333333334E-2</v>
      </c>
      <c r="T29">
        <v>-0.18958333333333333</v>
      </c>
      <c r="U29" s="115">
        <f t="shared" si="2"/>
        <v>-0.65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-0.65</v>
      </c>
      <c r="E30">
        <f>GT!N30</f>
        <v>0</v>
      </c>
      <c r="F30">
        <f t="shared" si="4"/>
        <v>80</v>
      </c>
      <c r="G30">
        <f t="shared" si="5"/>
        <v>-0.65</v>
      </c>
      <c r="H30" s="113"/>
      <c r="I30">
        <f>BRPL_EOD!AA30+BRPL_EOD!AB30</f>
        <v>-0.1</v>
      </c>
      <c r="J30">
        <f>BYPL_EOD!AA30+BYPL_EOD!AB30</f>
        <v>-0.06</v>
      </c>
      <c r="K30">
        <f>MES_EOD!AA30+MES_EOD!AB30</f>
        <v>0</v>
      </c>
      <c r="L30">
        <f>NDMC_EOD!AA30+NDMC_EOD!AB30</f>
        <v>-0.01</v>
      </c>
      <c r="M30">
        <f>TPDDL_EOD!AA30+TPDDL_EOD!AB30</f>
        <v>-7.0000000000000007E-2</v>
      </c>
      <c r="N30">
        <f t="shared" si="0"/>
        <v>-0.24000000000000002</v>
      </c>
      <c r="O30" s="113">
        <f t="shared" si="1"/>
        <v>-0.41000000000000003</v>
      </c>
      <c r="P30">
        <v>-0.27083333333333337</v>
      </c>
      <c r="Q30">
        <v>-0.16249999999999998</v>
      </c>
      <c r="R30">
        <v>0</v>
      </c>
      <c r="S30">
        <v>-2.7083333333333334E-2</v>
      </c>
      <c r="T30">
        <v>-0.18958333333333333</v>
      </c>
      <c r="U30" s="115">
        <f t="shared" si="2"/>
        <v>-0.65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-0.65</v>
      </c>
      <c r="E31">
        <f>GT!N31</f>
        <v>0</v>
      </c>
      <c r="F31">
        <f t="shared" si="4"/>
        <v>80</v>
      </c>
      <c r="G31">
        <f t="shared" si="5"/>
        <v>-0.65</v>
      </c>
      <c r="H31" s="113"/>
      <c r="I31">
        <f>BRPL_EOD!AA31+BRPL_EOD!AB31</f>
        <v>-0.1</v>
      </c>
      <c r="J31">
        <f>BYPL_EOD!AA31+BYPL_EOD!AB31</f>
        <v>-0.06</v>
      </c>
      <c r="K31">
        <f>MES_EOD!AA31+MES_EOD!AB31</f>
        <v>0</v>
      </c>
      <c r="L31">
        <f>NDMC_EOD!AA31+NDMC_EOD!AB31</f>
        <v>-0.01</v>
      </c>
      <c r="M31">
        <f>TPDDL_EOD!AA31+TPDDL_EOD!AB31</f>
        <v>-7.0000000000000007E-2</v>
      </c>
      <c r="N31">
        <f t="shared" si="0"/>
        <v>-0.24000000000000002</v>
      </c>
      <c r="O31" s="113">
        <f t="shared" si="1"/>
        <v>-0.41000000000000003</v>
      </c>
      <c r="P31">
        <v>-0.27083333333333337</v>
      </c>
      <c r="Q31">
        <v>-0.16249999999999998</v>
      </c>
      <c r="R31">
        <v>0</v>
      </c>
      <c r="S31">
        <v>-2.7083333333333334E-2</v>
      </c>
      <c r="T31">
        <v>-0.18958333333333333</v>
      </c>
      <c r="U31" s="115">
        <f t="shared" si="2"/>
        <v>-0.65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-0.65</v>
      </c>
      <c r="E32">
        <f>GT!N32</f>
        <v>0</v>
      </c>
      <c r="F32">
        <f t="shared" si="4"/>
        <v>80</v>
      </c>
      <c r="G32">
        <f t="shared" si="5"/>
        <v>-0.65</v>
      </c>
      <c r="H32" s="113"/>
      <c r="I32">
        <f>BRPL_EOD!AA32+BRPL_EOD!AB32</f>
        <v>-0.1</v>
      </c>
      <c r="J32">
        <f>BYPL_EOD!AA32+BYPL_EOD!AB32</f>
        <v>-0.06</v>
      </c>
      <c r="K32">
        <f>MES_EOD!AA32+MES_EOD!AB32</f>
        <v>0</v>
      </c>
      <c r="L32">
        <f>NDMC_EOD!AA32+NDMC_EOD!AB32</f>
        <v>-0.01</v>
      </c>
      <c r="M32">
        <f>TPDDL_EOD!AA32+TPDDL_EOD!AB32</f>
        <v>-7.0000000000000007E-2</v>
      </c>
      <c r="N32">
        <f t="shared" si="0"/>
        <v>-0.24000000000000002</v>
      </c>
      <c r="O32" s="113">
        <f t="shared" si="1"/>
        <v>-0.41000000000000003</v>
      </c>
      <c r="P32">
        <v>-0.27083333333333337</v>
      </c>
      <c r="Q32">
        <v>-0.16249999999999998</v>
      </c>
      <c r="R32">
        <v>0</v>
      </c>
      <c r="S32">
        <v>-2.7083333333333334E-2</v>
      </c>
      <c r="T32">
        <v>-0.18958333333333333</v>
      </c>
      <c r="U32" s="115">
        <f t="shared" si="2"/>
        <v>-0.65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-0.65</v>
      </c>
      <c r="E33">
        <f>GT!N33</f>
        <v>0</v>
      </c>
      <c r="F33">
        <f t="shared" si="4"/>
        <v>80</v>
      </c>
      <c r="G33">
        <f t="shared" si="5"/>
        <v>-0.65</v>
      </c>
      <c r="H33" s="113"/>
      <c r="I33">
        <f>BRPL_EOD!AA33+BRPL_EOD!AB33</f>
        <v>-0.1</v>
      </c>
      <c r="J33">
        <f>BYPL_EOD!AA33+BYPL_EOD!AB33</f>
        <v>-0.06</v>
      </c>
      <c r="K33">
        <f>MES_EOD!AA33+MES_EOD!AB33</f>
        <v>0</v>
      </c>
      <c r="L33">
        <f>NDMC_EOD!AA33+NDMC_EOD!AB33</f>
        <v>-0.01</v>
      </c>
      <c r="M33">
        <f>TPDDL_EOD!AA33+TPDDL_EOD!AB33</f>
        <v>-7.0000000000000007E-2</v>
      </c>
      <c r="N33">
        <f t="shared" si="0"/>
        <v>-0.24000000000000002</v>
      </c>
      <c r="O33" s="113">
        <f t="shared" si="1"/>
        <v>-0.41000000000000003</v>
      </c>
      <c r="P33">
        <v>-0.27083333333333337</v>
      </c>
      <c r="Q33">
        <v>-0.16249999999999998</v>
      </c>
      <c r="R33">
        <v>0</v>
      </c>
      <c r="S33">
        <v>-2.7083333333333334E-2</v>
      </c>
      <c r="T33">
        <v>-0.18958333333333333</v>
      </c>
      <c r="U33" s="115">
        <f t="shared" si="2"/>
        <v>-0.65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-0.65</v>
      </c>
      <c r="E34">
        <f>GT!N34</f>
        <v>0</v>
      </c>
      <c r="F34">
        <f t="shared" si="4"/>
        <v>80</v>
      </c>
      <c r="G34">
        <f t="shared" si="5"/>
        <v>-0.65</v>
      </c>
      <c r="H34" s="113"/>
      <c r="I34">
        <f>BRPL_EOD!AA34+BRPL_EOD!AB34</f>
        <v>-0.1</v>
      </c>
      <c r="J34">
        <f>BYPL_EOD!AA34+BYPL_EOD!AB34</f>
        <v>-0.06</v>
      </c>
      <c r="K34">
        <f>MES_EOD!AA34+MES_EOD!AB34</f>
        <v>0</v>
      </c>
      <c r="L34">
        <f>NDMC_EOD!AA34+NDMC_EOD!AB34</f>
        <v>-0.01</v>
      </c>
      <c r="M34">
        <f>TPDDL_EOD!AA34+TPDDL_EOD!AB34</f>
        <v>-7.0000000000000007E-2</v>
      </c>
      <c r="N34">
        <f t="shared" si="0"/>
        <v>-0.24000000000000002</v>
      </c>
      <c r="O34" s="113">
        <f t="shared" si="1"/>
        <v>-0.41000000000000003</v>
      </c>
      <c r="P34">
        <v>-0.27083333333333337</v>
      </c>
      <c r="Q34">
        <v>-0.16249999999999998</v>
      </c>
      <c r="R34">
        <v>0</v>
      </c>
      <c r="S34">
        <v>-2.7083333333333334E-2</v>
      </c>
      <c r="T34">
        <v>-0.18958333333333333</v>
      </c>
      <c r="U34" s="115">
        <f t="shared" si="2"/>
        <v>-0.65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-0.65</v>
      </c>
      <c r="E35">
        <f>GT!N35</f>
        <v>0</v>
      </c>
      <c r="F35">
        <f t="shared" si="4"/>
        <v>80</v>
      </c>
      <c r="G35">
        <f t="shared" si="5"/>
        <v>-0.65</v>
      </c>
      <c r="H35" s="113"/>
      <c r="I35">
        <f>BRPL_EOD!AA35+BRPL_EOD!AB35</f>
        <v>-0.1</v>
      </c>
      <c r="J35">
        <f>BYPL_EOD!AA35+BYPL_EOD!AB35</f>
        <v>-0.06</v>
      </c>
      <c r="K35">
        <f>MES_EOD!AA35+MES_EOD!AB35</f>
        <v>0</v>
      </c>
      <c r="L35">
        <f>NDMC_EOD!AA35+NDMC_EOD!AB35</f>
        <v>-0.01</v>
      </c>
      <c r="M35">
        <f>TPDDL_EOD!AA35+TPDDL_EOD!AB35</f>
        <v>-7.0000000000000007E-2</v>
      </c>
      <c r="N35">
        <f t="shared" si="0"/>
        <v>-0.24000000000000002</v>
      </c>
      <c r="O35" s="113">
        <f t="shared" si="1"/>
        <v>-0.41000000000000003</v>
      </c>
      <c r="P35">
        <v>-0.27083333333333337</v>
      </c>
      <c r="Q35">
        <v>-0.16249999999999998</v>
      </c>
      <c r="R35">
        <v>0</v>
      </c>
      <c r="S35">
        <v>-2.7083333333333334E-2</v>
      </c>
      <c r="T35">
        <v>-0.18958333333333333</v>
      </c>
      <c r="U35" s="115">
        <f t="shared" si="2"/>
        <v>-0.65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-0.65</v>
      </c>
      <c r="E36">
        <f>GT!N36</f>
        <v>0</v>
      </c>
      <c r="F36">
        <f t="shared" si="4"/>
        <v>80</v>
      </c>
      <c r="G36">
        <f t="shared" si="5"/>
        <v>-0.65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-0.41000000000000003</v>
      </c>
      <c r="P36">
        <v>-0.27083333333333337</v>
      </c>
      <c r="Q36">
        <v>-0.16249999999999998</v>
      </c>
      <c r="R36">
        <v>0</v>
      </c>
      <c r="S36">
        <v>-2.7083333333333334E-2</v>
      </c>
      <c r="T36">
        <v>-0.18958333333333333</v>
      </c>
      <c r="U36" s="115">
        <f t="shared" si="2"/>
        <v>-0.65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-0.65</v>
      </c>
      <c r="E37">
        <f>GT!N37</f>
        <v>0</v>
      </c>
      <c r="F37">
        <f t="shared" si="4"/>
        <v>80</v>
      </c>
      <c r="G37">
        <f t="shared" si="5"/>
        <v>-0.65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-0.41000000000000003</v>
      </c>
      <c r="P37">
        <v>-0.27083333333333337</v>
      </c>
      <c r="Q37">
        <v>-0.16249999999999998</v>
      </c>
      <c r="R37">
        <v>0</v>
      </c>
      <c r="S37">
        <v>-2.7083333333333334E-2</v>
      </c>
      <c r="T37">
        <v>-0.18958333333333333</v>
      </c>
      <c r="U37" s="115">
        <f t="shared" si="2"/>
        <v>-0.65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-0.65</v>
      </c>
      <c r="E38">
        <f>GT!N38</f>
        <v>0</v>
      </c>
      <c r="F38">
        <f t="shared" si="4"/>
        <v>80</v>
      </c>
      <c r="G38">
        <f t="shared" si="5"/>
        <v>-0.65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-0.41000000000000003</v>
      </c>
      <c r="P38">
        <v>-0.27083333333333337</v>
      </c>
      <c r="Q38">
        <v>-0.16249999999999998</v>
      </c>
      <c r="R38">
        <v>0</v>
      </c>
      <c r="S38">
        <v>-2.7083333333333334E-2</v>
      </c>
      <c r="T38">
        <v>-0.18958333333333333</v>
      </c>
      <c r="U38" s="115">
        <f t="shared" si="2"/>
        <v>-0.65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-0.85</v>
      </c>
      <c r="E39">
        <f>GT!N39</f>
        <v>0</v>
      </c>
      <c r="F39">
        <f t="shared" si="4"/>
        <v>80</v>
      </c>
      <c r="G39">
        <f t="shared" si="5"/>
        <v>-0.85</v>
      </c>
      <c r="H39" s="113"/>
      <c r="I39">
        <f>BRPL_EOD!AA39+BRPL_EOD!AB39</f>
        <v>-0.06</v>
      </c>
      <c r="J39">
        <f>BYPL_EOD!AA39+BYPL_EOD!AB39</f>
        <v>-0.03</v>
      </c>
      <c r="K39">
        <f>MES_EOD!AA39+MES_EOD!AB39</f>
        <v>0</v>
      </c>
      <c r="L39">
        <f>NDMC_EOD!AA39+NDMC_EOD!AB39</f>
        <v>-0.01</v>
      </c>
      <c r="M39">
        <f>TPDDL_EOD!AA39+TPDDL_EOD!AB39</f>
        <v>-0.04</v>
      </c>
      <c r="N39">
        <f t="shared" si="0"/>
        <v>-0.13999999999999999</v>
      </c>
      <c r="O39" s="113">
        <f t="shared" si="1"/>
        <v>-0.71</v>
      </c>
      <c r="P39">
        <v>-0.36428571428571432</v>
      </c>
      <c r="Q39">
        <v>-0.18214285714285716</v>
      </c>
      <c r="R39">
        <v>0</v>
      </c>
      <c r="S39">
        <v>-6.0714285714285721E-2</v>
      </c>
      <c r="T39">
        <v>-0.24285714285714288</v>
      </c>
      <c r="U39" s="115">
        <f t="shared" si="2"/>
        <v>-0.85000000000000009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-0.85</v>
      </c>
      <c r="E40">
        <f>GT!N40</f>
        <v>0</v>
      </c>
      <c r="F40">
        <f t="shared" si="4"/>
        <v>80</v>
      </c>
      <c r="G40">
        <f t="shared" si="5"/>
        <v>-0.85</v>
      </c>
      <c r="H40" s="113"/>
      <c r="I40">
        <f>BRPL_EOD!AA40+BRPL_EOD!AB40</f>
        <v>-0.06</v>
      </c>
      <c r="J40">
        <f>BYPL_EOD!AA40+BYPL_EOD!AB40</f>
        <v>-0.03</v>
      </c>
      <c r="K40">
        <f>MES_EOD!AA40+MES_EOD!AB40</f>
        <v>0</v>
      </c>
      <c r="L40">
        <f>NDMC_EOD!AA40+NDMC_EOD!AB40</f>
        <v>-0.01</v>
      </c>
      <c r="M40">
        <f>TPDDL_EOD!AA40+TPDDL_EOD!AB40</f>
        <v>-0.04</v>
      </c>
      <c r="N40">
        <f t="shared" si="0"/>
        <v>-0.13999999999999999</v>
      </c>
      <c r="O40" s="113">
        <f t="shared" si="1"/>
        <v>-0.71</v>
      </c>
      <c r="P40">
        <v>-0.36428571428571432</v>
      </c>
      <c r="Q40">
        <v>-0.18214285714285716</v>
      </c>
      <c r="R40">
        <v>0</v>
      </c>
      <c r="S40">
        <v>-6.0714285714285721E-2</v>
      </c>
      <c r="T40">
        <v>-0.24285714285714288</v>
      </c>
      <c r="U40" s="115">
        <f t="shared" si="2"/>
        <v>-0.85000000000000009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-0.85</v>
      </c>
      <c r="E41">
        <f>GT!N41</f>
        <v>0</v>
      </c>
      <c r="F41">
        <f t="shared" si="4"/>
        <v>80</v>
      </c>
      <c r="G41">
        <f t="shared" si="5"/>
        <v>-0.85</v>
      </c>
      <c r="H41" s="113"/>
      <c r="I41">
        <f>BRPL_EOD!AA41+BRPL_EOD!AB41</f>
        <v>-0.06</v>
      </c>
      <c r="J41">
        <f>BYPL_EOD!AA41+BYPL_EOD!AB41</f>
        <v>-0.03</v>
      </c>
      <c r="K41">
        <f>MES_EOD!AA41+MES_EOD!AB41</f>
        <v>0</v>
      </c>
      <c r="L41">
        <f>NDMC_EOD!AA41+NDMC_EOD!AB41</f>
        <v>-0.01</v>
      </c>
      <c r="M41">
        <f>TPDDL_EOD!AA41+TPDDL_EOD!AB41</f>
        <v>-0.04</v>
      </c>
      <c r="N41">
        <f t="shared" si="0"/>
        <v>-0.13999999999999999</v>
      </c>
      <c r="O41" s="113">
        <f t="shared" si="1"/>
        <v>-0.71</v>
      </c>
      <c r="P41">
        <v>-0.36428571428571432</v>
      </c>
      <c r="Q41">
        <v>-0.18214285714285716</v>
      </c>
      <c r="R41">
        <v>0</v>
      </c>
      <c r="S41">
        <v>-6.0714285714285721E-2</v>
      </c>
      <c r="T41">
        <v>-0.24285714285714288</v>
      </c>
      <c r="U41" s="115">
        <f t="shared" si="2"/>
        <v>-0.85000000000000009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-0.85</v>
      </c>
      <c r="E42">
        <f>GT!N42</f>
        <v>0</v>
      </c>
      <c r="F42">
        <f t="shared" si="4"/>
        <v>80</v>
      </c>
      <c r="G42">
        <f t="shared" si="5"/>
        <v>-0.85</v>
      </c>
      <c r="H42" s="113"/>
      <c r="I42">
        <f>BRPL_EOD!AA42+BRPL_EOD!AB42</f>
        <v>-0.06</v>
      </c>
      <c r="J42">
        <f>BYPL_EOD!AA42+BYPL_EOD!AB42</f>
        <v>-0.03</v>
      </c>
      <c r="K42">
        <f>MES_EOD!AA42+MES_EOD!AB42</f>
        <v>0</v>
      </c>
      <c r="L42">
        <f>NDMC_EOD!AA42+NDMC_EOD!AB42</f>
        <v>-0.01</v>
      </c>
      <c r="M42">
        <f>TPDDL_EOD!AA42+TPDDL_EOD!AB42</f>
        <v>-0.04</v>
      </c>
      <c r="N42">
        <f t="shared" si="0"/>
        <v>-0.13999999999999999</v>
      </c>
      <c r="O42" s="113">
        <f t="shared" si="1"/>
        <v>-0.71</v>
      </c>
      <c r="P42">
        <v>-0.36428571428571432</v>
      </c>
      <c r="Q42">
        <v>-0.18214285714285716</v>
      </c>
      <c r="R42">
        <v>0</v>
      </c>
      <c r="S42">
        <v>-6.0714285714285721E-2</v>
      </c>
      <c r="T42">
        <v>-0.24285714285714288</v>
      </c>
      <c r="U42" s="115">
        <f t="shared" si="2"/>
        <v>-0.85000000000000009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-0.85</v>
      </c>
      <c r="E43">
        <f>GT!N43</f>
        <v>0</v>
      </c>
      <c r="F43">
        <f t="shared" si="4"/>
        <v>80</v>
      </c>
      <c r="G43">
        <f t="shared" si="5"/>
        <v>-0.85</v>
      </c>
      <c r="H43" s="113"/>
      <c r="I43">
        <f>BRPL_EOD!AA43+BRPL_EOD!AB43</f>
        <v>-0.06</v>
      </c>
      <c r="J43">
        <f>BYPL_EOD!AA43+BYPL_EOD!AB43</f>
        <v>-0.03</v>
      </c>
      <c r="K43">
        <f>MES_EOD!AA43+MES_EOD!AB43</f>
        <v>0</v>
      </c>
      <c r="L43">
        <f>NDMC_EOD!AA43+NDMC_EOD!AB43</f>
        <v>-0.01</v>
      </c>
      <c r="M43">
        <f>TPDDL_EOD!AA43+TPDDL_EOD!AB43</f>
        <v>-0.04</v>
      </c>
      <c r="N43">
        <f t="shared" si="0"/>
        <v>-0.13999999999999999</v>
      </c>
      <c r="O43" s="113">
        <f t="shared" si="1"/>
        <v>-0.71</v>
      </c>
      <c r="P43">
        <v>-0.36428571428571432</v>
      </c>
      <c r="Q43">
        <v>-0.18214285714285716</v>
      </c>
      <c r="R43">
        <v>0</v>
      </c>
      <c r="S43">
        <v>-6.0714285714285721E-2</v>
      </c>
      <c r="T43">
        <v>-0.24285714285714288</v>
      </c>
      <c r="U43" s="115">
        <f t="shared" si="2"/>
        <v>-0.85000000000000009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-0.85</v>
      </c>
      <c r="E44">
        <f>GT!N44</f>
        <v>0</v>
      </c>
      <c r="F44">
        <f t="shared" si="4"/>
        <v>80</v>
      </c>
      <c r="G44">
        <f t="shared" si="5"/>
        <v>-0.85</v>
      </c>
      <c r="H44" s="113"/>
      <c r="I44">
        <f>BRPL_EOD!AA44+BRPL_EOD!AB44</f>
        <v>-0.06</v>
      </c>
      <c r="J44">
        <f>BYPL_EOD!AA44+BYPL_EOD!AB44</f>
        <v>-0.03</v>
      </c>
      <c r="K44">
        <f>MES_EOD!AA44+MES_EOD!AB44</f>
        <v>0</v>
      </c>
      <c r="L44">
        <f>NDMC_EOD!AA44+NDMC_EOD!AB44</f>
        <v>-0.01</v>
      </c>
      <c r="M44">
        <f>TPDDL_EOD!AA44+TPDDL_EOD!AB44</f>
        <v>-0.04</v>
      </c>
      <c r="N44">
        <f t="shared" si="0"/>
        <v>-0.13999999999999999</v>
      </c>
      <c r="O44" s="113">
        <f t="shared" si="1"/>
        <v>-0.71</v>
      </c>
      <c r="P44">
        <v>-0.36428571428571432</v>
      </c>
      <c r="Q44">
        <v>-0.18214285714285716</v>
      </c>
      <c r="R44">
        <v>0</v>
      </c>
      <c r="S44">
        <v>-6.0714285714285721E-2</v>
      </c>
      <c r="T44">
        <v>-0.24285714285714288</v>
      </c>
      <c r="U44" s="115">
        <f t="shared" si="2"/>
        <v>-0.85000000000000009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-0.95</v>
      </c>
      <c r="E45">
        <f>GT!N45</f>
        <v>0</v>
      </c>
      <c r="F45">
        <f t="shared" si="4"/>
        <v>80</v>
      </c>
      <c r="G45">
        <f t="shared" si="5"/>
        <v>-0.95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-0.71</v>
      </c>
      <c r="P45">
        <v>-0.39583333333333326</v>
      </c>
      <c r="Q45">
        <v>-0.23749999999999999</v>
      </c>
      <c r="R45">
        <v>0</v>
      </c>
      <c r="S45">
        <v>-3.9583333333333331E-2</v>
      </c>
      <c r="T45">
        <v>-0.27708333333333335</v>
      </c>
      <c r="U45" s="115">
        <f t="shared" si="2"/>
        <v>-0.95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-0.95</v>
      </c>
      <c r="E46">
        <f>GT!N46</f>
        <v>0</v>
      </c>
      <c r="F46">
        <f t="shared" si="4"/>
        <v>80</v>
      </c>
      <c r="G46">
        <f t="shared" si="5"/>
        <v>-0.95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-0.71</v>
      </c>
      <c r="P46">
        <v>-0.39583333333333326</v>
      </c>
      <c r="Q46">
        <v>-0.23749999999999999</v>
      </c>
      <c r="R46">
        <v>0</v>
      </c>
      <c r="S46">
        <v>-3.9583333333333331E-2</v>
      </c>
      <c r="T46">
        <v>-0.27708333333333335</v>
      </c>
      <c r="U46" s="115">
        <f t="shared" si="2"/>
        <v>-0.95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-0.95</v>
      </c>
      <c r="E47">
        <f>GT!N47</f>
        <v>0</v>
      </c>
      <c r="F47">
        <f t="shared" si="4"/>
        <v>80</v>
      </c>
      <c r="G47">
        <f t="shared" si="5"/>
        <v>-0.95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-0.71</v>
      </c>
      <c r="P47">
        <v>-0.39583333333333326</v>
      </c>
      <c r="Q47">
        <v>-0.23749999999999999</v>
      </c>
      <c r="R47">
        <v>0</v>
      </c>
      <c r="S47">
        <v>-3.9583333333333331E-2</v>
      </c>
      <c r="T47">
        <v>-0.27708333333333335</v>
      </c>
      <c r="U47" s="115">
        <f t="shared" si="2"/>
        <v>-0.95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-0.95</v>
      </c>
      <c r="E48">
        <f>GT!N48</f>
        <v>0</v>
      </c>
      <c r="F48">
        <f t="shared" si="4"/>
        <v>80</v>
      </c>
      <c r="G48">
        <f t="shared" si="5"/>
        <v>-0.95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-0.71</v>
      </c>
      <c r="P48">
        <v>-0.39583333333333326</v>
      </c>
      <c r="Q48">
        <v>-0.23749999999999999</v>
      </c>
      <c r="R48">
        <v>0</v>
      </c>
      <c r="S48">
        <v>-3.9583333333333331E-2</v>
      </c>
      <c r="T48">
        <v>-0.27708333333333335</v>
      </c>
      <c r="U48" s="115">
        <f t="shared" si="2"/>
        <v>-0.95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-0.95</v>
      </c>
      <c r="E49">
        <f>GT!N49</f>
        <v>0</v>
      </c>
      <c r="F49">
        <f t="shared" si="4"/>
        <v>80</v>
      </c>
      <c r="G49">
        <f t="shared" si="5"/>
        <v>-0.95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-0.71</v>
      </c>
      <c r="P49">
        <v>-0.39583333333333326</v>
      </c>
      <c r="Q49">
        <v>-0.23749999999999999</v>
      </c>
      <c r="R49">
        <v>0</v>
      </c>
      <c r="S49">
        <v>-3.9583333333333331E-2</v>
      </c>
      <c r="T49">
        <v>-0.27708333333333335</v>
      </c>
      <c r="U49" s="115">
        <f t="shared" si="2"/>
        <v>-0.95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-0.95</v>
      </c>
      <c r="E50">
        <f>GT!N50</f>
        <v>0</v>
      </c>
      <c r="F50">
        <f t="shared" si="4"/>
        <v>80</v>
      </c>
      <c r="G50">
        <f t="shared" si="5"/>
        <v>-0.95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-0.71</v>
      </c>
      <c r="P50">
        <v>-0.39583333333333326</v>
      </c>
      <c r="Q50">
        <v>-0.23749999999999999</v>
      </c>
      <c r="R50">
        <v>0</v>
      </c>
      <c r="S50">
        <v>-3.9583333333333331E-2</v>
      </c>
      <c r="T50">
        <v>-0.27708333333333335</v>
      </c>
      <c r="U50" s="115">
        <f t="shared" si="2"/>
        <v>-0.95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-0.95</v>
      </c>
      <c r="E51">
        <f>GT!N51</f>
        <v>0</v>
      </c>
      <c r="F51">
        <f t="shared" si="4"/>
        <v>80</v>
      </c>
      <c r="G51">
        <f t="shared" si="5"/>
        <v>-0.95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-0.71</v>
      </c>
      <c r="P51">
        <v>-0.39583333333333326</v>
      </c>
      <c r="Q51">
        <v>-0.23749999999999999</v>
      </c>
      <c r="R51">
        <v>0</v>
      </c>
      <c r="S51">
        <v>-3.9583333333333331E-2</v>
      </c>
      <c r="T51">
        <v>-0.27708333333333335</v>
      </c>
      <c r="U51" s="115">
        <f t="shared" si="2"/>
        <v>-0.95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-0.95</v>
      </c>
      <c r="E52">
        <f>GT!N52</f>
        <v>0</v>
      </c>
      <c r="F52">
        <f t="shared" si="4"/>
        <v>80</v>
      </c>
      <c r="G52">
        <f t="shared" si="5"/>
        <v>-0.95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-0.71</v>
      </c>
      <c r="P52">
        <v>-0.39583333333333326</v>
      </c>
      <c r="Q52">
        <v>-0.23749999999999999</v>
      </c>
      <c r="R52">
        <v>0</v>
      </c>
      <c r="S52">
        <v>-3.9583333333333331E-2</v>
      </c>
      <c r="T52">
        <v>-0.27708333333333335</v>
      </c>
      <c r="U52" s="115">
        <f t="shared" si="2"/>
        <v>-0.95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-0.95</v>
      </c>
      <c r="E53">
        <f>GT!N53</f>
        <v>0</v>
      </c>
      <c r="F53">
        <f t="shared" si="4"/>
        <v>80</v>
      </c>
      <c r="G53">
        <f t="shared" si="5"/>
        <v>-0.95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-0.71</v>
      </c>
      <c r="P53">
        <v>-0.39583333333333326</v>
      </c>
      <c r="Q53">
        <v>-0.23749999999999999</v>
      </c>
      <c r="R53">
        <v>0</v>
      </c>
      <c r="S53">
        <v>-3.9583333333333331E-2</v>
      </c>
      <c r="T53">
        <v>-0.27708333333333335</v>
      </c>
      <c r="U53" s="115">
        <f t="shared" si="2"/>
        <v>-0.95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-0.95</v>
      </c>
      <c r="E54">
        <f>GT!N54</f>
        <v>0</v>
      </c>
      <c r="F54">
        <f t="shared" si="4"/>
        <v>80</v>
      </c>
      <c r="G54">
        <f t="shared" si="5"/>
        <v>-0.95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-0.71</v>
      </c>
      <c r="P54">
        <v>-0.39583333333333326</v>
      </c>
      <c r="Q54">
        <v>-0.23749999999999999</v>
      </c>
      <c r="R54">
        <v>0</v>
      </c>
      <c r="S54">
        <v>-3.9583333333333331E-2</v>
      </c>
      <c r="T54">
        <v>-0.27708333333333335</v>
      </c>
      <c r="U54" s="115">
        <f t="shared" si="2"/>
        <v>-0.95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-0.95</v>
      </c>
      <c r="E55">
        <f>GT!N55</f>
        <v>0</v>
      </c>
      <c r="F55">
        <f t="shared" si="4"/>
        <v>80</v>
      </c>
      <c r="G55">
        <f t="shared" si="5"/>
        <v>-0.95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-0.71</v>
      </c>
      <c r="P55">
        <v>-0.39583333333333326</v>
      </c>
      <c r="Q55">
        <v>-0.23749999999999999</v>
      </c>
      <c r="R55">
        <v>0</v>
      </c>
      <c r="S55">
        <v>-3.9583333333333331E-2</v>
      </c>
      <c r="T55">
        <v>-0.27708333333333335</v>
      </c>
      <c r="U55" s="115">
        <f t="shared" si="2"/>
        <v>-0.95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-0.95</v>
      </c>
      <c r="E56">
        <f>GT!N56</f>
        <v>0</v>
      </c>
      <c r="F56">
        <f t="shared" si="4"/>
        <v>80</v>
      </c>
      <c r="G56">
        <f t="shared" si="5"/>
        <v>-0.95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-0.71</v>
      </c>
      <c r="P56">
        <v>-0.39583333333333326</v>
      </c>
      <c r="Q56">
        <v>-0.23749999999999999</v>
      </c>
      <c r="R56">
        <v>0</v>
      </c>
      <c r="S56">
        <v>-3.9583333333333331E-2</v>
      </c>
      <c r="T56">
        <v>-0.27708333333333335</v>
      </c>
      <c r="U56" s="115">
        <f t="shared" si="2"/>
        <v>-0.95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-0.95</v>
      </c>
      <c r="E57">
        <f>GT!N57</f>
        <v>0</v>
      </c>
      <c r="F57">
        <f t="shared" si="4"/>
        <v>80</v>
      </c>
      <c r="G57">
        <f t="shared" si="5"/>
        <v>-0.95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-0.71</v>
      </c>
      <c r="P57">
        <v>-0.39583333333333326</v>
      </c>
      <c r="Q57">
        <v>-0.23749999999999999</v>
      </c>
      <c r="R57">
        <v>0</v>
      </c>
      <c r="S57">
        <v>-3.9583333333333331E-2</v>
      </c>
      <c r="T57">
        <v>-0.27708333333333335</v>
      </c>
      <c r="U57" s="115">
        <f t="shared" si="2"/>
        <v>-0.95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-0.95</v>
      </c>
      <c r="E58">
        <f>GT!N58</f>
        <v>0</v>
      </c>
      <c r="F58">
        <f t="shared" si="4"/>
        <v>80</v>
      </c>
      <c r="G58">
        <f t="shared" si="5"/>
        <v>-0.95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-0.71</v>
      </c>
      <c r="P58">
        <v>-0.39583333333333326</v>
      </c>
      <c r="Q58">
        <v>-0.23749999999999999</v>
      </c>
      <c r="R58">
        <v>0</v>
      </c>
      <c r="S58">
        <v>-3.9583333333333331E-2</v>
      </c>
      <c r="T58">
        <v>-0.27708333333333335</v>
      </c>
      <c r="U58" s="115">
        <f t="shared" si="2"/>
        <v>-0.95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-0.95</v>
      </c>
      <c r="E59">
        <f>GT!N59</f>
        <v>0</v>
      </c>
      <c r="F59">
        <f t="shared" si="4"/>
        <v>80</v>
      </c>
      <c r="G59">
        <f t="shared" si="5"/>
        <v>-0.95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-0.71</v>
      </c>
      <c r="P59">
        <v>-0.39583333333333326</v>
      </c>
      <c r="Q59">
        <v>-0.23749999999999999</v>
      </c>
      <c r="R59">
        <v>0</v>
      </c>
      <c r="S59">
        <v>-3.9583333333333331E-2</v>
      </c>
      <c r="T59">
        <v>-0.27708333333333335</v>
      </c>
      <c r="U59" s="115">
        <f t="shared" si="2"/>
        <v>-0.95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-0.95</v>
      </c>
      <c r="E60">
        <f>GT!N60</f>
        <v>0</v>
      </c>
      <c r="F60">
        <f t="shared" si="4"/>
        <v>80</v>
      </c>
      <c r="G60">
        <f t="shared" si="5"/>
        <v>-0.95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-0.71</v>
      </c>
      <c r="P60">
        <v>-0.39583333333333326</v>
      </c>
      <c r="Q60">
        <v>-0.23749999999999999</v>
      </c>
      <c r="R60">
        <v>0</v>
      </c>
      <c r="S60">
        <v>-3.9583333333333331E-2</v>
      </c>
      <c r="T60">
        <v>-0.27708333333333335</v>
      </c>
      <c r="U60" s="115">
        <f t="shared" si="2"/>
        <v>-0.95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-0.95</v>
      </c>
      <c r="E61">
        <f>GT!N61</f>
        <v>0</v>
      </c>
      <c r="F61">
        <f t="shared" si="4"/>
        <v>80</v>
      </c>
      <c r="G61">
        <f t="shared" si="5"/>
        <v>-0.95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-0.71</v>
      </c>
      <c r="P61">
        <v>-0.39583333333333326</v>
      </c>
      <c r="Q61">
        <v>-0.23749999999999999</v>
      </c>
      <c r="R61">
        <v>0</v>
      </c>
      <c r="S61">
        <v>-3.9583333333333331E-2</v>
      </c>
      <c r="T61">
        <v>-0.27708333333333335</v>
      </c>
      <c r="U61" s="115">
        <f t="shared" si="2"/>
        <v>-0.95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-0.95</v>
      </c>
      <c r="E62">
        <f>GT!N62</f>
        <v>0</v>
      </c>
      <c r="F62">
        <f t="shared" si="4"/>
        <v>80</v>
      </c>
      <c r="G62">
        <f t="shared" si="5"/>
        <v>-0.95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-0.71</v>
      </c>
      <c r="P62">
        <v>-0.39583333333333326</v>
      </c>
      <c r="Q62">
        <v>-0.23749999999999999</v>
      </c>
      <c r="R62">
        <v>0</v>
      </c>
      <c r="S62">
        <v>-3.9583333333333331E-2</v>
      </c>
      <c r="T62">
        <v>-0.27708333333333335</v>
      </c>
      <c r="U62" s="115">
        <f t="shared" si="2"/>
        <v>-0.95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-0.95</v>
      </c>
      <c r="E63">
        <f>GT!N63</f>
        <v>0</v>
      </c>
      <c r="F63">
        <f t="shared" si="4"/>
        <v>80</v>
      </c>
      <c r="G63">
        <f t="shared" si="5"/>
        <v>-0.95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-0.71</v>
      </c>
      <c r="P63">
        <v>-0.39583333333333326</v>
      </c>
      <c r="Q63">
        <v>-0.23749999999999999</v>
      </c>
      <c r="R63">
        <v>0</v>
      </c>
      <c r="S63">
        <v>-3.9583333333333331E-2</v>
      </c>
      <c r="T63">
        <v>-0.27708333333333335</v>
      </c>
      <c r="U63" s="115">
        <f t="shared" si="2"/>
        <v>-0.95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-0.95</v>
      </c>
      <c r="E64">
        <f>GT!N64</f>
        <v>0</v>
      </c>
      <c r="F64">
        <f t="shared" si="4"/>
        <v>80</v>
      </c>
      <c r="G64">
        <f t="shared" si="5"/>
        <v>-0.95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-0.71</v>
      </c>
      <c r="P64">
        <v>-0.39583333333333326</v>
      </c>
      <c r="Q64">
        <v>-0.23749999999999999</v>
      </c>
      <c r="R64">
        <v>0</v>
      </c>
      <c r="S64">
        <v>-3.9583333333333331E-2</v>
      </c>
      <c r="T64">
        <v>-0.27708333333333335</v>
      </c>
      <c r="U64" s="115">
        <f t="shared" si="2"/>
        <v>-0.95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-0.95</v>
      </c>
      <c r="E65">
        <f>GT!N65</f>
        <v>0</v>
      </c>
      <c r="F65">
        <f t="shared" si="4"/>
        <v>80</v>
      </c>
      <c r="G65">
        <f t="shared" si="5"/>
        <v>-0.95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-0.71</v>
      </c>
      <c r="P65">
        <v>-0.39583333333333326</v>
      </c>
      <c r="Q65">
        <v>-0.23749999999999999</v>
      </c>
      <c r="R65">
        <v>0</v>
      </c>
      <c r="S65">
        <v>-3.9583333333333331E-2</v>
      </c>
      <c r="T65">
        <v>-0.27708333333333335</v>
      </c>
      <c r="U65" s="115">
        <f t="shared" si="2"/>
        <v>-0.95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-0.95</v>
      </c>
      <c r="E66">
        <f>GT!N66</f>
        <v>0</v>
      </c>
      <c r="F66">
        <f t="shared" si="4"/>
        <v>80</v>
      </c>
      <c r="G66">
        <f t="shared" si="5"/>
        <v>-0.95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-0.71</v>
      </c>
      <c r="P66">
        <v>-0.39583333333333326</v>
      </c>
      <c r="Q66">
        <v>-0.23749999999999999</v>
      </c>
      <c r="R66">
        <v>0</v>
      </c>
      <c r="S66">
        <v>-3.9583333333333331E-2</v>
      </c>
      <c r="T66">
        <v>-0.27708333333333335</v>
      </c>
      <c r="U66" s="115">
        <f t="shared" si="2"/>
        <v>-0.95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-0.95</v>
      </c>
      <c r="E67">
        <f>GT!N67</f>
        <v>0</v>
      </c>
      <c r="F67">
        <f t="shared" si="4"/>
        <v>80</v>
      </c>
      <c r="G67">
        <f t="shared" si="5"/>
        <v>-0.95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-0.71</v>
      </c>
      <c r="P67">
        <v>-0.39583333333333326</v>
      </c>
      <c r="Q67">
        <v>-0.23749999999999999</v>
      </c>
      <c r="R67">
        <v>0</v>
      </c>
      <c r="S67">
        <v>-3.9583333333333331E-2</v>
      </c>
      <c r="T67">
        <v>-0.27708333333333335</v>
      </c>
      <c r="U67" s="115">
        <f t="shared" ref="U67:U98" si="8">SUM(P67:T67)</f>
        <v>-0.95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-0.95</v>
      </c>
      <c r="E68">
        <f>GT!N68</f>
        <v>0</v>
      </c>
      <c r="F68">
        <f t="shared" ref="F68:F98" si="10">B68+C68</f>
        <v>80</v>
      </c>
      <c r="G68">
        <f t="shared" ref="G68:G98" si="11">D68+E68-X68</f>
        <v>-0.95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-0.71</v>
      </c>
      <c r="P68">
        <v>-0.39583333333333326</v>
      </c>
      <c r="Q68">
        <v>-0.23749999999999999</v>
      </c>
      <c r="R68">
        <v>0</v>
      </c>
      <c r="S68">
        <v>-3.9583333333333331E-2</v>
      </c>
      <c r="T68">
        <v>-0.27708333333333335</v>
      </c>
      <c r="U68" s="115">
        <f t="shared" si="8"/>
        <v>-0.95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-0.95</v>
      </c>
      <c r="E69">
        <f>GT!N69</f>
        <v>0</v>
      </c>
      <c r="F69">
        <f t="shared" si="10"/>
        <v>80</v>
      </c>
      <c r="G69">
        <f t="shared" si="11"/>
        <v>-0.95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-0.71</v>
      </c>
      <c r="P69">
        <v>-0.39583333333333326</v>
      </c>
      <c r="Q69">
        <v>-0.23749999999999999</v>
      </c>
      <c r="R69">
        <v>0</v>
      </c>
      <c r="S69">
        <v>-3.9583333333333331E-2</v>
      </c>
      <c r="T69">
        <v>-0.27708333333333335</v>
      </c>
      <c r="U69" s="115">
        <f t="shared" si="8"/>
        <v>-0.95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-0.95</v>
      </c>
      <c r="E70">
        <f>GT!N70</f>
        <v>0</v>
      </c>
      <c r="F70">
        <f t="shared" si="10"/>
        <v>80</v>
      </c>
      <c r="G70">
        <f t="shared" si="11"/>
        <v>-0.95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-0.71</v>
      </c>
      <c r="P70">
        <v>-0.39583333333333326</v>
      </c>
      <c r="Q70">
        <v>-0.23749999999999999</v>
      </c>
      <c r="R70">
        <v>0</v>
      </c>
      <c r="S70">
        <v>-3.9583333333333331E-2</v>
      </c>
      <c r="T70">
        <v>-0.27708333333333335</v>
      </c>
      <c r="U70" s="115">
        <f t="shared" si="8"/>
        <v>-0.95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-0.95</v>
      </c>
      <c r="E71">
        <f>GT!N71</f>
        <v>0</v>
      </c>
      <c r="F71">
        <f t="shared" si="10"/>
        <v>80</v>
      </c>
      <c r="G71">
        <f t="shared" si="11"/>
        <v>-0.95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-0.71</v>
      </c>
      <c r="P71">
        <v>-0.39583333333333326</v>
      </c>
      <c r="Q71">
        <v>-0.23749999999999999</v>
      </c>
      <c r="R71">
        <v>0</v>
      </c>
      <c r="S71">
        <v>-3.9583333333333331E-2</v>
      </c>
      <c r="T71">
        <v>-0.27708333333333335</v>
      </c>
      <c r="U71" s="115">
        <f t="shared" si="8"/>
        <v>-0.95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-0.95</v>
      </c>
      <c r="E72">
        <f>GT!N72</f>
        <v>0</v>
      </c>
      <c r="F72">
        <f t="shared" si="10"/>
        <v>80</v>
      </c>
      <c r="G72">
        <f t="shared" si="11"/>
        <v>-0.95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-0.71</v>
      </c>
      <c r="P72">
        <v>-0.39583333333333326</v>
      </c>
      <c r="Q72">
        <v>-0.23749999999999999</v>
      </c>
      <c r="R72">
        <v>0</v>
      </c>
      <c r="S72">
        <v>-3.9583333333333331E-2</v>
      </c>
      <c r="T72">
        <v>-0.27708333333333335</v>
      </c>
      <c r="U72" s="115">
        <f t="shared" si="8"/>
        <v>-0.95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-0.95</v>
      </c>
      <c r="E73">
        <f>GT!N73</f>
        <v>0</v>
      </c>
      <c r="F73">
        <f t="shared" si="10"/>
        <v>80</v>
      </c>
      <c r="G73">
        <f t="shared" si="11"/>
        <v>-0.95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-0.71</v>
      </c>
      <c r="P73">
        <v>-0.39583333333333326</v>
      </c>
      <c r="Q73">
        <v>-0.23749999999999999</v>
      </c>
      <c r="R73">
        <v>0</v>
      </c>
      <c r="S73">
        <v>-3.9583333333333331E-2</v>
      </c>
      <c r="T73">
        <v>-0.27708333333333335</v>
      </c>
      <c r="U73" s="115">
        <f t="shared" si="8"/>
        <v>-0.95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-0.95</v>
      </c>
      <c r="E74">
        <f>GT!N74</f>
        <v>0</v>
      </c>
      <c r="F74">
        <f t="shared" si="10"/>
        <v>80</v>
      </c>
      <c r="G74">
        <f t="shared" si="11"/>
        <v>-0.95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-0.71</v>
      </c>
      <c r="P74">
        <v>-0.39583333333333326</v>
      </c>
      <c r="Q74">
        <v>-0.23749999999999999</v>
      </c>
      <c r="R74">
        <v>0</v>
      </c>
      <c r="S74">
        <v>-3.9583333333333331E-2</v>
      </c>
      <c r="T74">
        <v>-0.27708333333333335</v>
      </c>
      <c r="U74" s="115">
        <f t="shared" si="8"/>
        <v>-0.95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-0.55000000000000004</v>
      </c>
      <c r="E75">
        <f>GT!N75</f>
        <v>0</v>
      </c>
      <c r="F75">
        <f t="shared" si="10"/>
        <v>80</v>
      </c>
      <c r="G75">
        <f t="shared" si="11"/>
        <v>-0.55000000000000004</v>
      </c>
      <c r="H75" s="113"/>
      <c r="I75">
        <f>BRPL_EOD!AA75+BRPL_EOD!AB75</f>
        <v>-0.06</v>
      </c>
      <c r="J75">
        <f>BYPL_EOD!AA75+BYPL_EOD!AB75</f>
        <v>-0.03</v>
      </c>
      <c r="K75">
        <f>MES_EOD!AA75+MES_EOD!AB75</f>
        <v>0</v>
      </c>
      <c r="L75">
        <f>NDMC_EOD!AA75+NDMC_EOD!AB75</f>
        <v>-0.01</v>
      </c>
      <c r="M75">
        <f>TPDDL_EOD!AA75+TPDDL_EOD!AB75</f>
        <v>-0.04</v>
      </c>
      <c r="N75">
        <f t="shared" si="6"/>
        <v>-0.13999999999999999</v>
      </c>
      <c r="O75" s="113">
        <f t="shared" si="7"/>
        <v>-0.41000000000000003</v>
      </c>
      <c r="P75">
        <v>-0.23571428571428574</v>
      </c>
      <c r="Q75">
        <v>-0.11785714285714287</v>
      </c>
      <c r="R75">
        <v>0</v>
      </c>
      <c r="S75">
        <v>-3.9285714285714292E-2</v>
      </c>
      <c r="T75">
        <v>-0.15714285714285717</v>
      </c>
      <c r="U75" s="115">
        <f t="shared" si="8"/>
        <v>-0.55000000000000004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-0.55000000000000004</v>
      </c>
      <c r="E76">
        <f>GT!N76</f>
        <v>0</v>
      </c>
      <c r="F76">
        <f t="shared" si="10"/>
        <v>80</v>
      </c>
      <c r="G76">
        <f t="shared" si="11"/>
        <v>-0.55000000000000004</v>
      </c>
      <c r="H76" s="113"/>
      <c r="I76">
        <f>BRPL_EOD!AA76+BRPL_EOD!AB76</f>
        <v>-0.06</v>
      </c>
      <c r="J76">
        <f>BYPL_EOD!AA76+BYPL_EOD!AB76</f>
        <v>-0.03</v>
      </c>
      <c r="K76">
        <f>MES_EOD!AA76+MES_EOD!AB76</f>
        <v>0</v>
      </c>
      <c r="L76">
        <f>NDMC_EOD!AA76+NDMC_EOD!AB76</f>
        <v>-0.01</v>
      </c>
      <c r="M76">
        <f>TPDDL_EOD!AA76+TPDDL_EOD!AB76</f>
        <v>-0.04</v>
      </c>
      <c r="N76">
        <f t="shared" si="6"/>
        <v>-0.13999999999999999</v>
      </c>
      <c r="O76" s="113">
        <f t="shared" si="7"/>
        <v>-0.41000000000000003</v>
      </c>
      <c r="P76">
        <v>-0.23571428571428574</v>
      </c>
      <c r="Q76">
        <v>-0.11785714285714287</v>
      </c>
      <c r="R76">
        <v>0</v>
      </c>
      <c r="S76">
        <v>-3.9285714285714292E-2</v>
      </c>
      <c r="T76">
        <v>-0.15714285714285717</v>
      </c>
      <c r="U76" s="115">
        <f t="shared" si="8"/>
        <v>-0.55000000000000004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-0.55000000000000004</v>
      </c>
      <c r="E77">
        <f>GT!N77</f>
        <v>0</v>
      </c>
      <c r="F77">
        <f t="shared" si="10"/>
        <v>80</v>
      </c>
      <c r="G77">
        <f t="shared" si="11"/>
        <v>-0.55000000000000004</v>
      </c>
      <c r="H77" s="113"/>
      <c r="I77">
        <f>BRPL_EOD!AA77+BRPL_EOD!AB77</f>
        <v>-0.06</v>
      </c>
      <c r="J77">
        <f>BYPL_EOD!AA77+BYPL_EOD!AB77</f>
        <v>-0.03</v>
      </c>
      <c r="K77">
        <f>MES_EOD!AA77+MES_EOD!AB77</f>
        <v>0</v>
      </c>
      <c r="L77">
        <f>NDMC_EOD!AA77+NDMC_EOD!AB77</f>
        <v>-0.01</v>
      </c>
      <c r="M77">
        <f>TPDDL_EOD!AA77+TPDDL_EOD!AB77</f>
        <v>-0.04</v>
      </c>
      <c r="N77">
        <f t="shared" si="6"/>
        <v>-0.13999999999999999</v>
      </c>
      <c r="O77" s="113">
        <f t="shared" si="7"/>
        <v>-0.41000000000000003</v>
      </c>
      <c r="P77">
        <v>-0.23571428571428574</v>
      </c>
      <c r="Q77">
        <v>-0.11785714285714287</v>
      </c>
      <c r="R77">
        <v>0</v>
      </c>
      <c r="S77">
        <v>-3.9285714285714292E-2</v>
      </c>
      <c r="T77">
        <v>-0.15714285714285717</v>
      </c>
      <c r="U77" s="115">
        <f t="shared" si="8"/>
        <v>-0.55000000000000004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-0.55000000000000004</v>
      </c>
      <c r="E78">
        <f>GT!N78</f>
        <v>0</v>
      </c>
      <c r="F78">
        <f t="shared" si="10"/>
        <v>80</v>
      </c>
      <c r="G78">
        <f t="shared" si="11"/>
        <v>-0.55000000000000004</v>
      </c>
      <c r="H78" s="113"/>
      <c r="I78">
        <f>BRPL_EOD!AA78+BRPL_EOD!AB78</f>
        <v>-0.06</v>
      </c>
      <c r="J78">
        <f>BYPL_EOD!AA78+BYPL_EOD!AB78</f>
        <v>-0.03</v>
      </c>
      <c r="K78">
        <f>MES_EOD!AA78+MES_EOD!AB78</f>
        <v>0</v>
      </c>
      <c r="L78">
        <f>NDMC_EOD!AA78+NDMC_EOD!AB78</f>
        <v>-0.01</v>
      </c>
      <c r="M78">
        <f>TPDDL_EOD!AA78+TPDDL_EOD!AB78</f>
        <v>-0.04</v>
      </c>
      <c r="N78">
        <f t="shared" si="6"/>
        <v>-0.13999999999999999</v>
      </c>
      <c r="O78" s="113">
        <f t="shared" si="7"/>
        <v>-0.41000000000000003</v>
      </c>
      <c r="P78">
        <v>-0.23571428571428574</v>
      </c>
      <c r="Q78">
        <v>-0.11785714285714287</v>
      </c>
      <c r="R78">
        <v>0</v>
      </c>
      <c r="S78">
        <v>-3.9285714285714292E-2</v>
      </c>
      <c r="T78">
        <v>-0.15714285714285717</v>
      </c>
      <c r="U78" s="115">
        <f t="shared" si="8"/>
        <v>-0.55000000000000004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-0.55000000000000004</v>
      </c>
      <c r="E79">
        <f>GT!N79</f>
        <v>0</v>
      </c>
      <c r="F79">
        <f t="shared" si="10"/>
        <v>80</v>
      </c>
      <c r="G79">
        <f t="shared" si="11"/>
        <v>-0.55000000000000004</v>
      </c>
      <c r="H79" s="113"/>
      <c r="I79">
        <f>BRPL_EOD!AA79+BRPL_EOD!AB79</f>
        <v>-0.06</v>
      </c>
      <c r="J79">
        <f>BYPL_EOD!AA79+BYPL_EOD!AB79</f>
        <v>-0.03</v>
      </c>
      <c r="K79">
        <f>MES_EOD!AA79+MES_EOD!AB79</f>
        <v>0</v>
      </c>
      <c r="L79">
        <f>NDMC_EOD!AA79+NDMC_EOD!AB79</f>
        <v>-0.01</v>
      </c>
      <c r="M79">
        <f>TPDDL_EOD!AA79+TPDDL_EOD!AB79</f>
        <v>-0.04</v>
      </c>
      <c r="N79">
        <f t="shared" si="6"/>
        <v>-0.13999999999999999</v>
      </c>
      <c r="O79" s="113">
        <f t="shared" si="7"/>
        <v>-0.41000000000000003</v>
      </c>
      <c r="P79">
        <v>-0.23571428571428574</v>
      </c>
      <c r="Q79">
        <v>-0.11785714285714287</v>
      </c>
      <c r="R79">
        <v>0</v>
      </c>
      <c r="S79">
        <v>-3.9285714285714292E-2</v>
      </c>
      <c r="T79">
        <v>-0.15714285714285717</v>
      </c>
      <c r="U79" s="115">
        <f t="shared" si="8"/>
        <v>-0.55000000000000004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-0.55000000000000004</v>
      </c>
      <c r="E80">
        <f>GT!N80</f>
        <v>0</v>
      </c>
      <c r="F80">
        <f t="shared" si="10"/>
        <v>80</v>
      </c>
      <c r="G80">
        <f t="shared" si="11"/>
        <v>-0.55000000000000004</v>
      </c>
      <c r="H80" s="113"/>
      <c r="I80">
        <f>BRPL_EOD!AA80+BRPL_EOD!AB80</f>
        <v>-0.06</v>
      </c>
      <c r="J80">
        <f>BYPL_EOD!AA80+BYPL_EOD!AB80</f>
        <v>-0.03</v>
      </c>
      <c r="K80">
        <f>MES_EOD!AA80+MES_EOD!AB80</f>
        <v>0</v>
      </c>
      <c r="L80">
        <f>NDMC_EOD!AA80+NDMC_EOD!AB80</f>
        <v>-0.01</v>
      </c>
      <c r="M80">
        <f>TPDDL_EOD!AA80+TPDDL_EOD!AB80</f>
        <v>-0.04</v>
      </c>
      <c r="N80">
        <f t="shared" si="6"/>
        <v>-0.13999999999999999</v>
      </c>
      <c r="O80" s="113">
        <f t="shared" si="7"/>
        <v>-0.41000000000000003</v>
      </c>
      <c r="P80">
        <v>-0.23571428571428574</v>
      </c>
      <c r="Q80">
        <v>-0.11785714285714287</v>
      </c>
      <c r="R80">
        <v>0</v>
      </c>
      <c r="S80">
        <v>-3.9285714285714292E-2</v>
      </c>
      <c r="T80">
        <v>-0.15714285714285717</v>
      </c>
      <c r="U80" s="115">
        <f t="shared" si="8"/>
        <v>-0.55000000000000004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-0.55000000000000004</v>
      </c>
      <c r="E81">
        <f>GT!N81</f>
        <v>0</v>
      </c>
      <c r="F81">
        <f t="shared" si="10"/>
        <v>80</v>
      </c>
      <c r="G81">
        <f t="shared" si="11"/>
        <v>-0.55000000000000004</v>
      </c>
      <c r="H81" s="113"/>
      <c r="I81">
        <f>BRPL_EOD!AA81+BRPL_EOD!AB81</f>
        <v>-0.06</v>
      </c>
      <c r="J81">
        <f>BYPL_EOD!AA81+BYPL_EOD!AB81</f>
        <v>-0.03</v>
      </c>
      <c r="K81">
        <f>MES_EOD!AA81+MES_EOD!AB81</f>
        <v>0</v>
      </c>
      <c r="L81">
        <f>NDMC_EOD!AA81+NDMC_EOD!AB81</f>
        <v>-0.01</v>
      </c>
      <c r="M81">
        <f>TPDDL_EOD!AA81+TPDDL_EOD!AB81</f>
        <v>-0.04</v>
      </c>
      <c r="N81">
        <f t="shared" si="6"/>
        <v>-0.13999999999999999</v>
      </c>
      <c r="O81" s="113">
        <f t="shared" si="7"/>
        <v>-0.41000000000000003</v>
      </c>
      <c r="P81">
        <v>-0.23571428571428574</v>
      </c>
      <c r="Q81">
        <v>-0.11785714285714287</v>
      </c>
      <c r="R81">
        <v>0</v>
      </c>
      <c r="S81">
        <v>-3.9285714285714292E-2</v>
      </c>
      <c r="T81">
        <v>-0.15714285714285717</v>
      </c>
      <c r="U81" s="115">
        <f t="shared" si="8"/>
        <v>-0.55000000000000004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-0.55000000000000004</v>
      </c>
      <c r="E82">
        <f>GT!N82</f>
        <v>0</v>
      </c>
      <c r="F82">
        <f t="shared" si="10"/>
        <v>80</v>
      </c>
      <c r="G82">
        <f t="shared" si="11"/>
        <v>-0.55000000000000004</v>
      </c>
      <c r="H82" s="113"/>
      <c r="I82">
        <f>BRPL_EOD!AA82+BRPL_EOD!AB82</f>
        <v>-0.06</v>
      </c>
      <c r="J82">
        <f>BYPL_EOD!AA82+BYPL_EOD!AB82</f>
        <v>-0.03</v>
      </c>
      <c r="K82">
        <f>MES_EOD!AA82+MES_EOD!AB82</f>
        <v>0</v>
      </c>
      <c r="L82">
        <f>NDMC_EOD!AA82+NDMC_EOD!AB82</f>
        <v>-0.01</v>
      </c>
      <c r="M82">
        <f>TPDDL_EOD!AA82+TPDDL_EOD!AB82</f>
        <v>-0.04</v>
      </c>
      <c r="N82">
        <f t="shared" si="6"/>
        <v>-0.13999999999999999</v>
      </c>
      <c r="O82" s="113">
        <f t="shared" si="7"/>
        <v>-0.41000000000000003</v>
      </c>
      <c r="P82">
        <v>-0.23571428571428574</v>
      </c>
      <c r="Q82">
        <v>-0.11785714285714287</v>
      </c>
      <c r="R82">
        <v>0</v>
      </c>
      <c r="S82">
        <v>-3.9285714285714292E-2</v>
      </c>
      <c r="T82">
        <v>-0.15714285714285717</v>
      </c>
      <c r="U82" s="115">
        <f t="shared" si="8"/>
        <v>-0.55000000000000004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-0.55000000000000004</v>
      </c>
      <c r="E83">
        <f>GT!N83</f>
        <v>0</v>
      </c>
      <c r="F83">
        <f t="shared" si="10"/>
        <v>80</v>
      </c>
      <c r="G83">
        <f t="shared" si="11"/>
        <v>-0.55000000000000004</v>
      </c>
      <c r="H83" s="113"/>
      <c r="I83">
        <f>BRPL_EOD!AA83+BRPL_EOD!AB83</f>
        <v>-0.06</v>
      </c>
      <c r="J83">
        <f>BYPL_EOD!AA83+BYPL_EOD!AB83</f>
        <v>-0.03</v>
      </c>
      <c r="K83">
        <f>MES_EOD!AA83+MES_EOD!AB83</f>
        <v>0</v>
      </c>
      <c r="L83">
        <f>NDMC_EOD!AA83+NDMC_EOD!AB83</f>
        <v>-0.01</v>
      </c>
      <c r="M83">
        <f>TPDDL_EOD!AA83+TPDDL_EOD!AB83</f>
        <v>-0.04</v>
      </c>
      <c r="N83">
        <f t="shared" si="6"/>
        <v>-0.13999999999999999</v>
      </c>
      <c r="O83" s="113">
        <f t="shared" si="7"/>
        <v>-0.41000000000000003</v>
      </c>
      <c r="P83">
        <v>-0.23571428571428574</v>
      </c>
      <c r="Q83">
        <v>-0.11785714285714287</v>
      </c>
      <c r="R83">
        <v>0</v>
      </c>
      <c r="S83">
        <v>-3.9285714285714292E-2</v>
      </c>
      <c r="T83">
        <v>-0.15714285714285717</v>
      </c>
      <c r="U83" s="115">
        <f t="shared" si="8"/>
        <v>-0.55000000000000004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-0.55000000000000004</v>
      </c>
      <c r="E84">
        <f>GT!N84</f>
        <v>0</v>
      </c>
      <c r="F84">
        <f t="shared" si="10"/>
        <v>80</v>
      </c>
      <c r="G84">
        <f t="shared" si="11"/>
        <v>-0.55000000000000004</v>
      </c>
      <c r="H84" s="113"/>
      <c r="I84">
        <f>BRPL_EOD!AA84+BRPL_EOD!AB84</f>
        <v>-0.06</v>
      </c>
      <c r="J84">
        <f>BYPL_EOD!AA84+BYPL_EOD!AB84</f>
        <v>-0.03</v>
      </c>
      <c r="K84">
        <f>MES_EOD!AA84+MES_EOD!AB84</f>
        <v>0</v>
      </c>
      <c r="L84">
        <f>NDMC_EOD!AA84+NDMC_EOD!AB84</f>
        <v>-0.01</v>
      </c>
      <c r="M84">
        <f>TPDDL_EOD!AA84+TPDDL_EOD!AB84</f>
        <v>-0.04</v>
      </c>
      <c r="N84">
        <f t="shared" si="6"/>
        <v>-0.13999999999999999</v>
      </c>
      <c r="O84" s="113">
        <f t="shared" si="7"/>
        <v>-0.41000000000000003</v>
      </c>
      <c r="P84">
        <v>-0.23571428571428574</v>
      </c>
      <c r="Q84">
        <v>-0.11785714285714287</v>
      </c>
      <c r="R84">
        <v>0</v>
      </c>
      <c r="S84">
        <v>-3.9285714285714292E-2</v>
      </c>
      <c r="T84">
        <v>-0.15714285714285717</v>
      </c>
      <c r="U84" s="115">
        <f t="shared" si="8"/>
        <v>-0.55000000000000004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-0.55000000000000004</v>
      </c>
      <c r="E85">
        <f>GT!N85</f>
        <v>0</v>
      </c>
      <c r="F85">
        <f t="shared" si="10"/>
        <v>80</v>
      </c>
      <c r="G85">
        <f t="shared" si="11"/>
        <v>-0.55000000000000004</v>
      </c>
      <c r="H85" s="113"/>
      <c r="I85">
        <f>BRPL_EOD!AA85+BRPL_EOD!AB85</f>
        <v>-0.06</v>
      </c>
      <c r="J85">
        <f>BYPL_EOD!AA85+BYPL_EOD!AB85</f>
        <v>-0.03</v>
      </c>
      <c r="K85">
        <f>MES_EOD!AA85+MES_EOD!AB85</f>
        <v>0</v>
      </c>
      <c r="L85">
        <f>NDMC_EOD!AA85+NDMC_EOD!AB85</f>
        <v>-0.01</v>
      </c>
      <c r="M85">
        <f>TPDDL_EOD!AA85+TPDDL_EOD!AB85</f>
        <v>-0.04</v>
      </c>
      <c r="N85">
        <f t="shared" si="6"/>
        <v>-0.13999999999999999</v>
      </c>
      <c r="O85" s="113">
        <f t="shared" si="7"/>
        <v>-0.41000000000000003</v>
      </c>
      <c r="P85">
        <v>-0.23571428571428574</v>
      </c>
      <c r="Q85">
        <v>-0.11785714285714287</v>
      </c>
      <c r="R85">
        <v>0</v>
      </c>
      <c r="S85">
        <v>-3.9285714285714292E-2</v>
      </c>
      <c r="T85">
        <v>-0.15714285714285717</v>
      </c>
      <c r="U85" s="115">
        <f t="shared" si="8"/>
        <v>-0.55000000000000004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-0.55000000000000004</v>
      </c>
      <c r="E86">
        <f>GT!N86</f>
        <v>0</v>
      </c>
      <c r="F86">
        <f t="shared" si="10"/>
        <v>80</v>
      </c>
      <c r="G86">
        <f t="shared" si="11"/>
        <v>-0.55000000000000004</v>
      </c>
      <c r="H86" s="113"/>
      <c r="I86">
        <f>BRPL_EOD!AA86+BRPL_EOD!AB86</f>
        <v>-0.06</v>
      </c>
      <c r="J86">
        <f>BYPL_EOD!AA86+BYPL_EOD!AB86</f>
        <v>-0.03</v>
      </c>
      <c r="K86">
        <f>MES_EOD!AA86+MES_EOD!AB86</f>
        <v>0</v>
      </c>
      <c r="L86">
        <f>NDMC_EOD!AA86+NDMC_EOD!AB86</f>
        <v>-0.01</v>
      </c>
      <c r="M86">
        <f>TPDDL_EOD!AA86+TPDDL_EOD!AB86</f>
        <v>-0.04</v>
      </c>
      <c r="N86">
        <f t="shared" si="6"/>
        <v>-0.13999999999999999</v>
      </c>
      <c r="O86" s="113">
        <f t="shared" si="7"/>
        <v>-0.41000000000000003</v>
      </c>
      <c r="P86">
        <v>-0.23571428571428574</v>
      </c>
      <c r="Q86">
        <v>-0.11785714285714287</v>
      </c>
      <c r="R86">
        <v>0</v>
      </c>
      <c r="S86">
        <v>-3.9285714285714292E-2</v>
      </c>
      <c r="T86">
        <v>-0.15714285714285717</v>
      </c>
      <c r="U86" s="115">
        <f t="shared" si="8"/>
        <v>-0.55000000000000004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-0.55000000000000004</v>
      </c>
      <c r="E87">
        <f>GT!N87</f>
        <v>0</v>
      </c>
      <c r="F87">
        <f t="shared" si="10"/>
        <v>80</v>
      </c>
      <c r="G87">
        <f t="shared" si="11"/>
        <v>-0.55000000000000004</v>
      </c>
      <c r="H87" s="113"/>
      <c r="I87">
        <f>BRPL_EOD!AA87+BRPL_EOD!AB87</f>
        <v>-0.06</v>
      </c>
      <c r="J87">
        <f>BYPL_EOD!AA87+BYPL_EOD!AB87</f>
        <v>-0.03</v>
      </c>
      <c r="K87">
        <f>MES_EOD!AA87+MES_EOD!AB87</f>
        <v>0</v>
      </c>
      <c r="L87">
        <f>NDMC_EOD!AA87+NDMC_EOD!AB87</f>
        <v>-0.01</v>
      </c>
      <c r="M87">
        <f>TPDDL_EOD!AA87+TPDDL_EOD!AB87</f>
        <v>-0.04</v>
      </c>
      <c r="N87">
        <f t="shared" si="6"/>
        <v>-0.13999999999999999</v>
      </c>
      <c r="O87" s="113">
        <f t="shared" si="7"/>
        <v>-0.41000000000000003</v>
      </c>
      <c r="P87">
        <v>-0.23571428571428574</v>
      </c>
      <c r="Q87">
        <v>-0.11785714285714287</v>
      </c>
      <c r="R87">
        <v>0</v>
      </c>
      <c r="S87">
        <v>-3.9285714285714292E-2</v>
      </c>
      <c r="T87">
        <v>-0.15714285714285717</v>
      </c>
      <c r="U87" s="115">
        <f t="shared" si="8"/>
        <v>-0.55000000000000004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-0.55000000000000004</v>
      </c>
      <c r="E88">
        <f>GT!N88</f>
        <v>0</v>
      </c>
      <c r="F88">
        <f t="shared" si="10"/>
        <v>80</v>
      </c>
      <c r="G88">
        <f t="shared" si="11"/>
        <v>-0.55000000000000004</v>
      </c>
      <c r="H88" s="113"/>
      <c r="I88">
        <f>BRPL_EOD!AA88+BRPL_EOD!AB88</f>
        <v>-0.06</v>
      </c>
      <c r="J88">
        <f>BYPL_EOD!AA88+BYPL_EOD!AB88</f>
        <v>-0.03</v>
      </c>
      <c r="K88">
        <f>MES_EOD!AA88+MES_EOD!AB88</f>
        <v>0</v>
      </c>
      <c r="L88">
        <f>NDMC_EOD!AA88+NDMC_EOD!AB88</f>
        <v>-0.01</v>
      </c>
      <c r="M88">
        <f>TPDDL_EOD!AA88+TPDDL_EOD!AB88</f>
        <v>-0.04</v>
      </c>
      <c r="N88">
        <f t="shared" si="6"/>
        <v>-0.13999999999999999</v>
      </c>
      <c r="O88" s="113">
        <f t="shared" si="7"/>
        <v>-0.41000000000000003</v>
      </c>
      <c r="P88">
        <v>-0.23571428571428574</v>
      </c>
      <c r="Q88">
        <v>-0.11785714285714287</v>
      </c>
      <c r="R88">
        <v>0</v>
      </c>
      <c r="S88">
        <v>-3.9285714285714292E-2</v>
      </c>
      <c r="T88">
        <v>-0.15714285714285717</v>
      </c>
      <c r="U88" s="115">
        <f t="shared" si="8"/>
        <v>-0.55000000000000004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-0.55000000000000004</v>
      </c>
      <c r="E89">
        <f>GT!N89</f>
        <v>0</v>
      </c>
      <c r="F89">
        <f t="shared" si="10"/>
        <v>80</v>
      </c>
      <c r="G89">
        <f t="shared" si="11"/>
        <v>-0.55000000000000004</v>
      </c>
      <c r="H89" s="113"/>
      <c r="I89">
        <f>BRPL_EOD!AA89+BRPL_EOD!AB89</f>
        <v>-0.06</v>
      </c>
      <c r="J89">
        <f>BYPL_EOD!AA89+BYPL_EOD!AB89</f>
        <v>-0.03</v>
      </c>
      <c r="K89">
        <f>MES_EOD!AA89+MES_EOD!AB89</f>
        <v>0</v>
      </c>
      <c r="L89">
        <f>NDMC_EOD!AA89+NDMC_EOD!AB89</f>
        <v>-0.01</v>
      </c>
      <c r="M89">
        <f>TPDDL_EOD!AA89+TPDDL_EOD!AB89</f>
        <v>-0.04</v>
      </c>
      <c r="N89">
        <f t="shared" si="6"/>
        <v>-0.13999999999999999</v>
      </c>
      <c r="O89" s="113">
        <f t="shared" si="7"/>
        <v>-0.41000000000000003</v>
      </c>
      <c r="P89">
        <v>-0.23571428571428574</v>
      </c>
      <c r="Q89">
        <v>-0.11785714285714287</v>
      </c>
      <c r="R89">
        <v>0</v>
      </c>
      <c r="S89">
        <v>-3.9285714285714292E-2</v>
      </c>
      <c r="T89">
        <v>-0.15714285714285717</v>
      </c>
      <c r="U89" s="115">
        <f t="shared" si="8"/>
        <v>-0.55000000000000004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-0.55000000000000004</v>
      </c>
      <c r="E90">
        <f>GT!N90</f>
        <v>0</v>
      </c>
      <c r="F90">
        <f t="shared" si="10"/>
        <v>80</v>
      </c>
      <c r="G90">
        <f t="shared" si="11"/>
        <v>-0.55000000000000004</v>
      </c>
      <c r="H90" s="113"/>
      <c r="I90">
        <f>BRPL_EOD!AA90+BRPL_EOD!AB90</f>
        <v>-0.06</v>
      </c>
      <c r="J90">
        <f>BYPL_EOD!AA90+BYPL_EOD!AB90</f>
        <v>-0.03</v>
      </c>
      <c r="K90">
        <f>MES_EOD!AA90+MES_EOD!AB90</f>
        <v>0</v>
      </c>
      <c r="L90">
        <f>NDMC_EOD!AA90+NDMC_EOD!AB90</f>
        <v>-0.01</v>
      </c>
      <c r="M90">
        <f>TPDDL_EOD!AA90+TPDDL_EOD!AB90</f>
        <v>-0.04</v>
      </c>
      <c r="N90">
        <f t="shared" si="6"/>
        <v>-0.13999999999999999</v>
      </c>
      <c r="O90" s="113">
        <f t="shared" si="7"/>
        <v>-0.41000000000000003</v>
      </c>
      <c r="P90">
        <v>-0.23571428571428574</v>
      </c>
      <c r="Q90">
        <v>-0.11785714285714287</v>
      </c>
      <c r="R90">
        <v>0</v>
      </c>
      <c r="S90">
        <v>-3.9285714285714292E-2</v>
      </c>
      <c r="T90">
        <v>-0.15714285714285717</v>
      </c>
      <c r="U90" s="115">
        <f t="shared" si="8"/>
        <v>-0.55000000000000004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-0.55000000000000004</v>
      </c>
      <c r="E91">
        <f>GT!N91</f>
        <v>0</v>
      </c>
      <c r="F91">
        <f t="shared" si="10"/>
        <v>80</v>
      </c>
      <c r="G91">
        <f t="shared" si="11"/>
        <v>-0.55000000000000004</v>
      </c>
      <c r="H91" s="113"/>
      <c r="I91">
        <f>BRPL_EOD!AA91+BRPL_EOD!AB91</f>
        <v>-0.06</v>
      </c>
      <c r="J91">
        <f>BYPL_EOD!AA91+BYPL_EOD!AB91</f>
        <v>-0.03</v>
      </c>
      <c r="K91">
        <f>MES_EOD!AA91+MES_EOD!AB91</f>
        <v>0</v>
      </c>
      <c r="L91">
        <f>NDMC_EOD!AA91+NDMC_EOD!AB91</f>
        <v>-0.01</v>
      </c>
      <c r="M91">
        <f>TPDDL_EOD!AA91+TPDDL_EOD!AB91</f>
        <v>-0.04</v>
      </c>
      <c r="N91">
        <f t="shared" si="6"/>
        <v>-0.13999999999999999</v>
      </c>
      <c r="O91" s="113">
        <f t="shared" si="7"/>
        <v>-0.41000000000000003</v>
      </c>
      <c r="P91">
        <v>-0.23571428571428574</v>
      </c>
      <c r="Q91">
        <v>-0.11785714285714287</v>
      </c>
      <c r="R91">
        <v>0</v>
      </c>
      <c r="S91">
        <v>-3.9285714285714292E-2</v>
      </c>
      <c r="T91">
        <v>-0.15714285714285717</v>
      </c>
      <c r="U91" s="115">
        <f t="shared" si="8"/>
        <v>-0.55000000000000004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-0.55000000000000004</v>
      </c>
      <c r="E92">
        <f>GT!N92</f>
        <v>0</v>
      </c>
      <c r="F92">
        <f t="shared" si="10"/>
        <v>80</v>
      </c>
      <c r="G92">
        <f t="shared" si="11"/>
        <v>-0.55000000000000004</v>
      </c>
      <c r="H92" s="113"/>
      <c r="I92">
        <f>BRPL_EOD!AA92+BRPL_EOD!AB92</f>
        <v>-0.06</v>
      </c>
      <c r="J92">
        <f>BYPL_EOD!AA92+BYPL_EOD!AB92</f>
        <v>-0.03</v>
      </c>
      <c r="K92">
        <f>MES_EOD!AA92+MES_EOD!AB92</f>
        <v>0</v>
      </c>
      <c r="L92">
        <f>NDMC_EOD!AA92+NDMC_EOD!AB92</f>
        <v>-0.01</v>
      </c>
      <c r="M92">
        <f>TPDDL_EOD!AA92+TPDDL_EOD!AB92</f>
        <v>-0.04</v>
      </c>
      <c r="N92">
        <f t="shared" si="6"/>
        <v>-0.13999999999999999</v>
      </c>
      <c r="O92" s="113">
        <f t="shared" si="7"/>
        <v>-0.41000000000000003</v>
      </c>
      <c r="P92">
        <v>-0.23571428571428574</v>
      </c>
      <c r="Q92">
        <v>-0.11785714285714287</v>
      </c>
      <c r="R92">
        <v>0</v>
      </c>
      <c r="S92">
        <v>-3.9285714285714292E-2</v>
      </c>
      <c r="T92">
        <v>-0.15714285714285717</v>
      </c>
      <c r="U92" s="115">
        <f t="shared" si="8"/>
        <v>-0.55000000000000004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-0.55000000000000004</v>
      </c>
      <c r="E93">
        <f>GT!N93</f>
        <v>0</v>
      </c>
      <c r="F93">
        <f t="shared" si="10"/>
        <v>80</v>
      </c>
      <c r="G93">
        <f t="shared" si="11"/>
        <v>-0.55000000000000004</v>
      </c>
      <c r="H93" s="113"/>
      <c r="I93">
        <f>BRPL_EOD!AA93+BRPL_EOD!AB93</f>
        <v>-0.06</v>
      </c>
      <c r="J93">
        <f>BYPL_EOD!AA93+BYPL_EOD!AB93</f>
        <v>-0.03</v>
      </c>
      <c r="K93">
        <f>MES_EOD!AA93+MES_EOD!AB93</f>
        <v>0</v>
      </c>
      <c r="L93">
        <f>NDMC_EOD!AA93+NDMC_EOD!AB93</f>
        <v>-0.01</v>
      </c>
      <c r="M93">
        <f>TPDDL_EOD!AA93+TPDDL_EOD!AB93</f>
        <v>-0.04</v>
      </c>
      <c r="N93">
        <f t="shared" si="6"/>
        <v>-0.13999999999999999</v>
      </c>
      <c r="O93" s="113">
        <f t="shared" si="7"/>
        <v>-0.41000000000000003</v>
      </c>
      <c r="P93">
        <v>-0.23571428571428574</v>
      </c>
      <c r="Q93">
        <v>-0.11785714285714287</v>
      </c>
      <c r="R93">
        <v>0</v>
      </c>
      <c r="S93">
        <v>-3.9285714285714292E-2</v>
      </c>
      <c r="T93">
        <v>-0.15714285714285717</v>
      </c>
      <c r="U93" s="115">
        <f t="shared" si="8"/>
        <v>-0.55000000000000004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-0.55000000000000004</v>
      </c>
      <c r="E94">
        <f>GT!N94</f>
        <v>0</v>
      </c>
      <c r="F94">
        <f t="shared" si="10"/>
        <v>80</v>
      </c>
      <c r="G94">
        <f t="shared" si="11"/>
        <v>-0.55000000000000004</v>
      </c>
      <c r="H94" s="113"/>
      <c r="I94">
        <f>BRPL_EOD!AA94+BRPL_EOD!AB94</f>
        <v>-0.06</v>
      </c>
      <c r="J94">
        <f>BYPL_EOD!AA94+BYPL_EOD!AB94</f>
        <v>-0.03</v>
      </c>
      <c r="K94">
        <f>MES_EOD!AA94+MES_EOD!AB94</f>
        <v>0</v>
      </c>
      <c r="L94">
        <f>NDMC_EOD!AA94+NDMC_EOD!AB94</f>
        <v>-0.01</v>
      </c>
      <c r="M94">
        <f>TPDDL_EOD!AA94+TPDDL_EOD!AB94</f>
        <v>-0.04</v>
      </c>
      <c r="N94">
        <f t="shared" si="6"/>
        <v>-0.13999999999999999</v>
      </c>
      <c r="O94" s="113">
        <f t="shared" si="7"/>
        <v>-0.41000000000000003</v>
      </c>
      <c r="P94">
        <v>-0.23571428571428574</v>
      </c>
      <c r="Q94">
        <v>-0.11785714285714287</v>
      </c>
      <c r="R94">
        <v>0</v>
      </c>
      <c r="S94">
        <v>-3.9285714285714292E-2</v>
      </c>
      <c r="T94">
        <v>-0.15714285714285717</v>
      </c>
      <c r="U94" s="115">
        <f t="shared" si="8"/>
        <v>-0.55000000000000004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-0.55000000000000004</v>
      </c>
      <c r="E95">
        <f>GT!N95</f>
        <v>0</v>
      </c>
      <c r="F95">
        <f t="shared" si="10"/>
        <v>80</v>
      </c>
      <c r="G95">
        <f t="shared" si="11"/>
        <v>-0.55000000000000004</v>
      </c>
      <c r="H95" s="113"/>
      <c r="I95">
        <f>BRPL_EOD!AA95+BRPL_EOD!AB95</f>
        <v>-0.06</v>
      </c>
      <c r="J95">
        <f>BYPL_EOD!AA95+BYPL_EOD!AB95</f>
        <v>-0.03</v>
      </c>
      <c r="K95">
        <f>MES_EOD!AA95+MES_EOD!AB95</f>
        <v>0</v>
      </c>
      <c r="L95">
        <f>NDMC_EOD!AA95+NDMC_EOD!AB95</f>
        <v>-0.01</v>
      </c>
      <c r="M95">
        <f>TPDDL_EOD!AA95+TPDDL_EOD!AB95</f>
        <v>-0.04</v>
      </c>
      <c r="N95">
        <f t="shared" si="6"/>
        <v>-0.13999999999999999</v>
      </c>
      <c r="O95" s="113">
        <f t="shared" si="7"/>
        <v>-0.41000000000000003</v>
      </c>
      <c r="P95">
        <v>-0.23571428571428574</v>
      </c>
      <c r="Q95">
        <v>-0.11785714285714287</v>
      </c>
      <c r="R95">
        <v>0</v>
      </c>
      <c r="S95">
        <v>-3.9285714285714292E-2</v>
      </c>
      <c r="T95">
        <v>-0.15714285714285717</v>
      </c>
      <c r="U95" s="115">
        <f t="shared" si="8"/>
        <v>-0.55000000000000004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-0.55000000000000004</v>
      </c>
      <c r="E96">
        <f>GT!N96</f>
        <v>0</v>
      </c>
      <c r="F96">
        <f t="shared" si="10"/>
        <v>80</v>
      </c>
      <c r="G96">
        <f t="shared" si="11"/>
        <v>-0.55000000000000004</v>
      </c>
      <c r="H96" s="113"/>
      <c r="I96">
        <f>BRPL_EOD!AA96+BRPL_EOD!AB96</f>
        <v>-0.06</v>
      </c>
      <c r="J96">
        <f>BYPL_EOD!AA96+BYPL_EOD!AB96</f>
        <v>-0.03</v>
      </c>
      <c r="K96">
        <f>MES_EOD!AA96+MES_EOD!AB96</f>
        <v>0</v>
      </c>
      <c r="L96">
        <f>NDMC_EOD!AA96+NDMC_EOD!AB96</f>
        <v>-0.01</v>
      </c>
      <c r="M96">
        <f>TPDDL_EOD!AA96+TPDDL_EOD!AB96</f>
        <v>-0.04</v>
      </c>
      <c r="N96">
        <f t="shared" si="6"/>
        <v>-0.13999999999999999</v>
      </c>
      <c r="O96" s="113">
        <f t="shared" si="7"/>
        <v>-0.41000000000000003</v>
      </c>
      <c r="P96">
        <v>-0.23571428571428574</v>
      </c>
      <c r="Q96">
        <v>-0.11785714285714287</v>
      </c>
      <c r="R96">
        <v>0</v>
      </c>
      <c r="S96">
        <v>-3.9285714285714292E-2</v>
      </c>
      <c r="T96">
        <v>-0.15714285714285717</v>
      </c>
      <c r="U96" s="115">
        <f t="shared" si="8"/>
        <v>-0.55000000000000004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-0.55000000000000004</v>
      </c>
      <c r="E97">
        <f>GT!N97</f>
        <v>0</v>
      </c>
      <c r="F97">
        <f t="shared" si="10"/>
        <v>80</v>
      </c>
      <c r="G97">
        <f t="shared" si="11"/>
        <v>-0.55000000000000004</v>
      </c>
      <c r="H97" s="113"/>
      <c r="I97">
        <f>BRPL_EOD!AA97+BRPL_EOD!AB97</f>
        <v>-0.06</v>
      </c>
      <c r="J97">
        <f>BYPL_EOD!AA97+BYPL_EOD!AB97</f>
        <v>-0.03</v>
      </c>
      <c r="K97">
        <f>MES_EOD!AA97+MES_EOD!AB97</f>
        <v>0</v>
      </c>
      <c r="L97">
        <f>NDMC_EOD!AA97+NDMC_EOD!AB97</f>
        <v>-0.01</v>
      </c>
      <c r="M97">
        <f>TPDDL_EOD!AA97+TPDDL_EOD!AB97</f>
        <v>-0.04</v>
      </c>
      <c r="N97">
        <f t="shared" si="6"/>
        <v>-0.13999999999999999</v>
      </c>
      <c r="O97" s="113">
        <f t="shared" si="7"/>
        <v>-0.41000000000000003</v>
      </c>
      <c r="P97">
        <v>-0.23571428571428574</v>
      </c>
      <c r="Q97">
        <v>-0.11785714285714287</v>
      </c>
      <c r="R97">
        <v>0</v>
      </c>
      <c r="S97">
        <v>-3.9285714285714292E-2</v>
      </c>
      <c r="T97">
        <v>-0.15714285714285717</v>
      </c>
      <c r="U97" s="115">
        <f t="shared" si="8"/>
        <v>-0.55000000000000004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-0.55000000000000004</v>
      </c>
      <c r="E98">
        <f>GT!N98</f>
        <v>0</v>
      </c>
      <c r="F98">
        <f t="shared" si="10"/>
        <v>80</v>
      </c>
      <c r="G98">
        <f t="shared" si="11"/>
        <v>-0.55000000000000004</v>
      </c>
      <c r="H98" s="113"/>
      <c r="I98">
        <f>BRPL_EOD!AA98+BRPL_EOD!AB98</f>
        <v>-0.06</v>
      </c>
      <c r="J98">
        <f>BYPL_EOD!AA98+BYPL_EOD!AB98</f>
        <v>-0.03</v>
      </c>
      <c r="K98">
        <f>MES_EOD!AA98+MES_EOD!AB98</f>
        <v>0</v>
      </c>
      <c r="L98">
        <f>NDMC_EOD!AA98+NDMC_EOD!AB98</f>
        <v>-0.01</v>
      </c>
      <c r="M98">
        <f>TPDDL_EOD!AA98+TPDDL_EOD!AB98</f>
        <v>-0.04</v>
      </c>
      <c r="N98">
        <f t="shared" si="6"/>
        <v>-0.13999999999999999</v>
      </c>
      <c r="O98" s="113">
        <f t="shared" si="7"/>
        <v>-0.41000000000000003</v>
      </c>
      <c r="P98">
        <v>-0.23571428571428574</v>
      </c>
      <c r="Q98">
        <v>-0.11785714285714287</v>
      </c>
      <c r="R98">
        <v>0</v>
      </c>
      <c r="S98">
        <v>-3.9285714285714292E-2</v>
      </c>
      <c r="T98">
        <v>-0.15714285714285717</v>
      </c>
      <c r="U98" s="115">
        <f t="shared" si="8"/>
        <v>-0.55000000000000004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-1.7450000000000004E-2</v>
      </c>
      <c r="E99" s="115">
        <f t="shared" si="12"/>
        <v>0</v>
      </c>
      <c r="F99" s="115">
        <f t="shared" si="12"/>
        <v>1.92</v>
      </c>
      <c r="G99" s="115">
        <f t="shared" si="12"/>
        <v>-1.7450000000000004E-2</v>
      </c>
      <c r="H99" s="115"/>
      <c r="I99" s="115">
        <f t="shared" si="12"/>
        <v>-2.0599999999999963E-3</v>
      </c>
      <c r="J99" s="115">
        <f t="shared" si="12"/>
        <v>-1.1850000000000018E-3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-1.4250000000000003E-3</v>
      </c>
      <c r="N99" s="115">
        <f t="shared" si="12"/>
        <v>-4.9100000000000064E-3</v>
      </c>
      <c r="O99" s="115">
        <f t="shared" si="12"/>
        <v>-1.2539999999999987E-2</v>
      </c>
      <c r="P99" s="115">
        <f t="shared" si="12"/>
        <v>-7.3318452380952233E-3</v>
      </c>
      <c r="Q99" s="115">
        <f t="shared" si="12"/>
        <v>-4.1794642857142864E-3</v>
      </c>
      <c r="R99" s="115">
        <f t="shared" si="12"/>
        <v>0</v>
      </c>
      <c r="S99" s="115">
        <f t="shared" si="12"/>
        <v>-8.7961309523809433E-4</v>
      </c>
      <c r="T99" s="115">
        <f t="shared" si="12"/>
        <v>-5.0590773809523889E-3</v>
      </c>
      <c r="U99" s="115">
        <f t="shared" si="12"/>
        <v>-1.7450000000000004E-2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25</v>
      </c>
      <c r="D3">
        <f>BAWANA!AL3</f>
        <v>216.01999999999998</v>
      </c>
      <c r="E3">
        <f>BAWANA!AM3</f>
        <v>0</v>
      </c>
      <c r="F3">
        <f>(B3+C3)*0.8</f>
        <v>276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25</v>
      </c>
      <c r="D4">
        <f>BAWANA!AL4</f>
        <v>219.68</v>
      </c>
      <c r="E4">
        <f>BAWANA!AM4</f>
        <v>0</v>
      </c>
      <c r="F4">
        <f t="shared" ref="F4:F67" si="4">(B4+C4)*0.8</f>
        <v>276</v>
      </c>
      <c r="G4">
        <f t="shared" ref="G4:G67" si="5">(D4+E4)</f>
        <v>219.68</v>
      </c>
      <c r="H4" s="113"/>
      <c r="I4">
        <f>BRPL_EOD!AI4+BRPL_EOD!AJ4</f>
        <v>84</v>
      </c>
      <c r="J4">
        <f>BYPL_EOD!AI4+BYPL_EOD!AJ4</f>
        <v>57.6</v>
      </c>
      <c r="K4">
        <f>MES_EOD!AI4+MES_EOD!AJ4</f>
        <v>5</v>
      </c>
      <c r="L4">
        <f>NDMC_EOD!AI4+NDMC_EOD!AJ4</f>
        <v>18.36</v>
      </c>
      <c r="M4">
        <f>TPDDL_EOD!AI4+TPDDL_EOD!AJ4</f>
        <v>54.73</v>
      </c>
      <c r="N4">
        <f t="shared" si="0"/>
        <v>219.68999999999997</v>
      </c>
      <c r="O4" s="113">
        <f t="shared" si="1"/>
        <v>-9.9999999999624833E-3</v>
      </c>
      <c r="P4">
        <v>83.996176430424697</v>
      </c>
      <c r="Q4">
        <v>57.5973781237198</v>
      </c>
      <c r="R4">
        <v>4.999772406572899</v>
      </c>
      <c r="S4">
        <v>18.359164276935683</v>
      </c>
      <c r="T4">
        <v>54.72750876234695</v>
      </c>
      <c r="U4" s="115">
        <f t="shared" si="2"/>
        <v>219.68000000000004</v>
      </c>
      <c r="V4" s="113">
        <f t="shared" si="3"/>
        <v>0</v>
      </c>
      <c r="Y4">
        <f>BAWANA!AW4+BAWANA!AX4</f>
        <v>25.16</v>
      </c>
      <c r="Z4">
        <f>BAWANA!BD4+BAWANA!BE4</f>
        <v>25.16</v>
      </c>
      <c r="AA4">
        <f>BAWANA!X4+BAWANA!Y4</f>
        <v>25.16</v>
      </c>
      <c r="AB4">
        <f>BAWANA!AE4+BAWANA!AF4</f>
        <v>25.16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25</v>
      </c>
      <c r="D5">
        <f>BAWANA!AL5</f>
        <v>219.68</v>
      </c>
      <c r="E5">
        <f>BAWANA!AM5</f>
        <v>0</v>
      </c>
      <c r="F5">
        <f t="shared" si="4"/>
        <v>276</v>
      </c>
      <c r="G5">
        <f t="shared" si="5"/>
        <v>219.68</v>
      </c>
      <c r="H5" s="113"/>
      <c r="I5">
        <f>BRPL_EOD!AI5+BRPL_EOD!AJ5</f>
        <v>84</v>
      </c>
      <c r="J5">
        <f>BYPL_EOD!AI5+BYPL_EOD!AJ5</f>
        <v>57.6</v>
      </c>
      <c r="K5">
        <f>MES_EOD!AI5+MES_EOD!AJ5</f>
        <v>5</v>
      </c>
      <c r="L5">
        <f>NDMC_EOD!AI5+NDMC_EOD!AJ5</f>
        <v>18.36</v>
      </c>
      <c r="M5">
        <f>TPDDL_EOD!AI5+TPDDL_EOD!AJ5</f>
        <v>54.73</v>
      </c>
      <c r="N5">
        <f t="shared" si="0"/>
        <v>219.68999999999997</v>
      </c>
      <c r="O5" s="113">
        <f t="shared" si="1"/>
        <v>-9.9999999999624833E-3</v>
      </c>
      <c r="P5">
        <v>83.996176430424697</v>
      </c>
      <c r="Q5">
        <v>57.5973781237198</v>
      </c>
      <c r="R5">
        <v>4.999772406572899</v>
      </c>
      <c r="S5">
        <v>18.359164276935683</v>
      </c>
      <c r="T5">
        <v>54.72750876234695</v>
      </c>
      <c r="U5" s="115">
        <f t="shared" si="2"/>
        <v>219.68000000000004</v>
      </c>
      <c r="V5" s="113">
        <f t="shared" si="3"/>
        <v>0</v>
      </c>
      <c r="Y5">
        <f>BAWANA!AW5+BAWANA!AX5</f>
        <v>25.16</v>
      </c>
      <c r="Z5">
        <f>BAWANA!BD5+BAWANA!BE5</f>
        <v>25.16</v>
      </c>
      <c r="AA5">
        <f>BAWANA!X5+BAWANA!Y5</f>
        <v>25.16</v>
      </c>
      <c r="AB5">
        <f>BAWANA!AE5+BAWANA!AF5</f>
        <v>25.16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25</v>
      </c>
      <c r="D6">
        <f>BAWANA!AL6</f>
        <v>219.68</v>
      </c>
      <c r="E6">
        <f>BAWANA!AM6</f>
        <v>0</v>
      </c>
      <c r="F6">
        <f t="shared" si="4"/>
        <v>276</v>
      </c>
      <c r="G6">
        <f t="shared" si="5"/>
        <v>219.68</v>
      </c>
      <c r="H6" s="113"/>
      <c r="I6">
        <f>BRPL_EOD!AI6+BRPL_EOD!AJ6</f>
        <v>84</v>
      </c>
      <c r="J6">
        <f>BYPL_EOD!AI6+BYPL_EOD!AJ6</f>
        <v>57.6</v>
      </c>
      <c r="K6">
        <f>MES_EOD!AI6+MES_EOD!AJ6</f>
        <v>5</v>
      </c>
      <c r="L6">
        <f>NDMC_EOD!AI6+NDMC_EOD!AJ6</f>
        <v>18.36</v>
      </c>
      <c r="M6">
        <f>TPDDL_EOD!AI6+TPDDL_EOD!AJ6</f>
        <v>54.73</v>
      </c>
      <c r="N6">
        <f t="shared" si="0"/>
        <v>219.68999999999997</v>
      </c>
      <c r="O6" s="113">
        <f t="shared" si="1"/>
        <v>-9.9999999999624833E-3</v>
      </c>
      <c r="P6">
        <v>83.996176430424697</v>
      </c>
      <c r="Q6">
        <v>57.5973781237198</v>
      </c>
      <c r="R6">
        <v>4.999772406572899</v>
      </c>
      <c r="S6">
        <v>18.359164276935683</v>
      </c>
      <c r="T6">
        <v>54.72750876234695</v>
      </c>
      <c r="U6" s="115">
        <f t="shared" si="2"/>
        <v>219.68000000000004</v>
      </c>
      <c r="V6" s="113">
        <f t="shared" si="3"/>
        <v>0</v>
      </c>
      <c r="Y6">
        <f>BAWANA!AW6+BAWANA!AX6</f>
        <v>25.16</v>
      </c>
      <c r="Z6">
        <f>BAWANA!BD6+BAWANA!BE6</f>
        <v>25.16</v>
      </c>
      <c r="AA6">
        <f>BAWANA!X6+BAWANA!Y6</f>
        <v>25.16</v>
      </c>
      <c r="AB6">
        <f>BAWANA!AE6+BAWANA!AF6</f>
        <v>25.16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30</v>
      </c>
      <c r="D7">
        <f>BAWANA!AL7</f>
        <v>219.68</v>
      </c>
      <c r="E7">
        <f>BAWANA!AM7</f>
        <v>0</v>
      </c>
      <c r="F7">
        <f t="shared" si="4"/>
        <v>280</v>
      </c>
      <c r="G7">
        <f t="shared" si="5"/>
        <v>219.68</v>
      </c>
      <c r="H7" s="113"/>
      <c r="I7">
        <f>BRPL_EOD!AI7+BRPL_EOD!AJ7</f>
        <v>84</v>
      </c>
      <c r="J7">
        <f>BYPL_EOD!AI7+BYPL_EOD!AJ7</f>
        <v>57.6</v>
      </c>
      <c r="K7">
        <f>MES_EOD!AI7+MES_EOD!AJ7</f>
        <v>5</v>
      </c>
      <c r="L7">
        <f>NDMC_EOD!AI7+NDMC_EOD!AJ7</f>
        <v>18.36</v>
      </c>
      <c r="M7">
        <f>TPDDL_EOD!AI7+TPDDL_EOD!AJ7</f>
        <v>54.73</v>
      </c>
      <c r="N7">
        <f t="shared" si="0"/>
        <v>219.68999999999997</v>
      </c>
      <c r="O7" s="113">
        <f t="shared" si="1"/>
        <v>-9.9999999999624833E-3</v>
      </c>
      <c r="P7">
        <v>83.996176430424697</v>
      </c>
      <c r="Q7">
        <v>57.5973781237198</v>
      </c>
      <c r="R7">
        <v>4.999772406572899</v>
      </c>
      <c r="S7">
        <v>18.359164276935683</v>
      </c>
      <c r="T7">
        <v>54.72750876234695</v>
      </c>
      <c r="U7" s="115">
        <f t="shared" si="2"/>
        <v>219.68000000000004</v>
      </c>
      <c r="V7" s="113">
        <f t="shared" si="3"/>
        <v>0</v>
      </c>
      <c r="Y7">
        <f>BAWANA!AW7+BAWANA!AX7</f>
        <v>25.16</v>
      </c>
      <c r="Z7">
        <f>BAWANA!BD7+BAWANA!BE7</f>
        <v>25.16</v>
      </c>
      <c r="AA7">
        <f>BAWANA!X7+BAWANA!Y7</f>
        <v>25.16</v>
      </c>
      <c r="AB7">
        <f>BAWANA!AE7+BAWANA!AF7</f>
        <v>25.16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30</v>
      </c>
      <c r="D8">
        <f>BAWANA!AL8</f>
        <v>219.68</v>
      </c>
      <c r="E8">
        <f>BAWANA!AM8</f>
        <v>0</v>
      </c>
      <c r="F8">
        <f t="shared" si="4"/>
        <v>280</v>
      </c>
      <c r="G8">
        <f t="shared" si="5"/>
        <v>219.68</v>
      </c>
      <c r="H8" s="113"/>
      <c r="I8">
        <f>BRPL_EOD!AI8+BRPL_EOD!AJ8</f>
        <v>84</v>
      </c>
      <c r="J8">
        <f>BYPL_EOD!AI8+BYPL_EOD!AJ8</f>
        <v>57.6</v>
      </c>
      <c r="K8">
        <f>MES_EOD!AI8+MES_EOD!AJ8</f>
        <v>5</v>
      </c>
      <c r="L8">
        <f>NDMC_EOD!AI8+NDMC_EOD!AJ8</f>
        <v>18.36</v>
      </c>
      <c r="M8">
        <f>TPDDL_EOD!AI8+TPDDL_EOD!AJ8</f>
        <v>54.73</v>
      </c>
      <c r="N8">
        <f t="shared" si="0"/>
        <v>219.68999999999997</v>
      </c>
      <c r="O8" s="113">
        <f t="shared" si="1"/>
        <v>-9.9999999999624833E-3</v>
      </c>
      <c r="P8">
        <v>83.996176430424697</v>
      </c>
      <c r="Q8">
        <v>57.5973781237198</v>
      </c>
      <c r="R8">
        <v>4.999772406572899</v>
      </c>
      <c r="S8">
        <v>18.359164276935683</v>
      </c>
      <c r="T8">
        <v>54.72750876234695</v>
      </c>
      <c r="U8" s="115">
        <f t="shared" si="2"/>
        <v>219.68000000000004</v>
      </c>
      <c r="V8" s="113">
        <f t="shared" si="3"/>
        <v>0</v>
      </c>
      <c r="Y8">
        <f>BAWANA!AW8+BAWANA!AX8</f>
        <v>25.16</v>
      </c>
      <c r="Z8">
        <f>BAWANA!BD8+BAWANA!BE8</f>
        <v>25.16</v>
      </c>
      <c r="AA8">
        <f>BAWANA!X8+BAWANA!Y8</f>
        <v>25.16</v>
      </c>
      <c r="AB8">
        <f>BAWANA!AE8+BAWANA!AF8</f>
        <v>25.16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30</v>
      </c>
      <c r="D9">
        <f>BAWANA!AL9</f>
        <v>216.01999999999998</v>
      </c>
      <c r="E9">
        <f>BAWANA!AM9</f>
        <v>0</v>
      </c>
      <c r="F9">
        <f t="shared" si="4"/>
        <v>280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30</v>
      </c>
      <c r="D10">
        <f>BAWANA!AL10</f>
        <v>216.01999999999998</v>
      </c>
      <c r="E10">
        <f>BAWANA!AM10</f>
        <v>0</v>
      </c>
      <c r="F10">
        <f t="shared" si="4"/>
        <v>280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30</v>
      </c>
      <c r="D11">
        <f>BAWANA!AL11</f>
        <v>216.01999999999998</v>
      </c>
      <c r="E11">
        <f>BAWANA!AM11</f>
        <v>0</v>
      </c>
      <c r="F11">
        <f t="shared" si="4"/>
        <v>280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30</v>
      </c>
      <c r="D12">
        <f>BAWANA!AL12</f>
        <v>216.01999999999998</v>
      </c>
      <c r="E12">
        <f>BAWANA!AM12</f>
        <v>0</v>
      </c>
      <c r="F12">
        <f t="shared" si="4"/>
        <v>280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30</v>
      </c>
      <c r="D13">
        <f>BAWANA!AL13</f>
        <v>216.01999999999998</v>
      </c>
      <c r="E13">
        <f>BAWANA!AM13</f>
        <v>0</v>
      </c>
      <c r="F13">
        <f t="shared" si="4"/>
        <v>280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30</v>
      </c>
      <c r="D14">
        <f>BAWANA!AL14</f>
        <v>216.01999999999998</v>
      </c>
      <c r="E14">
        <f>BAWANA!AM14</f>
        <v>0</v>
      </c>
      <c r="F14">
        <f t="shared" si="4"/>
        <v>280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30</v>
      </c>
      <c r="D15">
        <f>BAWANA!AL15</f>
        <v>216.01999999999998</v>
      </c>
      <c r="E15">
        <f>BAWANA!AM15</f>
        <v>0</v>
      </c>
      <c r="F15">
        <f t="shared" si="4"/>
        <v>280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30</v>
      </c>
      <c r="D16">
        <f>BAWANA!AL16</f>
        <v>216.01999999999998</v>
      </c>
      <c r="E16">
        <f>BAWANA!AM16</f>
        <v>0</v>
      </c>
      <c r="F16">
        <f t="shared" si="4"/>
        <v>280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30</v>
      </c>
      <c r="D17">
        <f>BAWANA!AL17</f>
        <v>216.01999999999998</v>
      </c>
      <c r="E17">
        <f>BAWANA!AM17</f>
        <v>0</v>
      </c>
      <c r="F17">
        <f t="shared" si="4"/>
        <v>280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30</v>
      </c>
      <c r="D18">
        <f>BAWANA!AL18</f>
        <v>216.01999999999998</v>
      </c>
      <c r="E18">
        <f>BAWANA!AM18</f>
        <v>0</v>
      </c>
      <c r="F18">
        <f t="shared" si="4"/>
        <v>280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35</v>
      </c>
      <c r="D19">
        <f>BAWANA!AL19</f>
        <v>216.01999999999998</v>
      </c>
      <c r="E19">
        <f>BAWANA!AM19</f>
        <v>0</v>
      </c>
      <c r="F19">
        <f t="shared" si="4"/>
        <v>284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35</v>
      </c>
      <c r="D20">
        <f>BAWANA!AL20</f>
        <v>216.01999999999998</v>
      </c>
      <c r="E20">
        <f>BAWANA!AM20</f>
        <v>0</v>
      </c>
      <c r="F20">
        <f t="shared" si="4"/>
        <v>284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35</v>
      </c>
      <c r="D21">
        <f>BAWANA!AL21</f>
        <v>216.01999999999998</v>
      </c>
      <c r="E21">
        <f>BAWANA!AM21</f>
        <v>0</v>
      </c>
      <c r="F21">
        <f t="shared" si="4"/>
        <v>284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35</v>
      </c>
      <c r="D22">
        <f>BAWANA!AL22</f>
        <v>216.01999999999998</v>
      </c>
      <c r="E22">
        <f>BAWANA!AM22</f>
        <v>0</v>
      </c>
      <c r="F22">
        <f t="shared" si="4"/>
        <v>284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35</v>
      </c>
      <c r="D23">
        <f>BAWANA!AL23</f>
        <v>216.01999999999998</v>
      </c>
      <c r="E23">
        <f>BAWANA!AM23</f>
        <v>0</v>
      </c>
      <c r="F23">
        <f t="shared" si="4"/>
        <v>284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35</v>
      </c>
      <c r="D24">
        <f>BAWANA!AL24</f>
        <v>216.01999999999998</v>
      </c>
      <c r="E24">
        <f>BAWANA!AM24</f>
        <v>0</v>
      </c>
      <c r="F24">
        <f t="shared" si="4"/>
        <v>284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219.68</v>
      </c>
      <c r="E28">
        <f>BAWANA!AM28</f>
        <v>0</v>
      </c>
      <c r="F28">
        <f t="shared" si="4"/>
        <v>256</v>
      </c>
      <c r="G28">
        <f t="shared" si="5"/>
        <v>219.68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18.36</v>
      </c>
      <c r="M28">
        <f>TPDDL_EOD!AI28+TPDDL_EOD!AJ28</f>
        <v>54.73</v>
      </c>
      <c r="N28">
        <f t="shared" si="0"/>
        <v>219.68999999999997</v>
      </c>
      <c r="O28" s="113">
        <f t="shared" si="1"/>
        <v>-9.9999999999624833E-3</v>
      </c>
      <c r="P28">
        <v>83.996176430424697</v>
      </c>
      <c r="Q28">
        <v>57.5973781237198</v>
      </c>
      <c r="R28">
        <v>4.999772406572899</v>
      </c>
      <c r="S28">
        <v>18.359164276935683</v>
      </c>
      <c r="T28">
        <v>54.72750876234695</v>
      </c>
      <c r="U28" s="115">
        <f t="shared" si="2"/>
        <v>219.68000000000004</v>
      </c>
      <c r="V28" s="113">
        <f t="shared" si="3"/>
        <v>0</v>
      </c>
      <c r="Y28">
        <f>BAWANA!AW28+BAWANA!AX28</f>
        <v>25.16</v>
      </c>
      <c r="Z28">
        <f>BAWANA!BD28+BAWANA!BE28</f>
        <v>25.16</v>
      </c>
      <c r="AA28">
        <f>BAWANA!X28+BAWANA!Y28</f>
        <v>25.16</v>
      </c>
      <c r="AB28">
        <f>BAWANA!AE28+BAWANA!AF28</f>
        <v>25.16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214.59</v>
      </c>
      <c r="E29">
        <f>BAWANA!AM29</f>
        <v>0</v>
      </c>
      <c r="F29">
        <f t="shared" si="4"/>
        <v>256</v>
      </c>
      <c r="G29">
        <f t="shared" si="5"/>
        <v>214.59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</v>
      </c>
      <c r="L29">
        <f>NDMC_EOD!AI29+NDMC_EOD!AJ29</f>
        <v>17.079999999999998</v>
      </c>
      <c r="M29">
        <f>TPDDL_EOD!AI29+TPDDL_EOD!AJ29</f>
        <v>50.92</v>
      </c>
      <c r="N29">
        <f t="shared" si="0"/>
        <v>214.60000000000002</v>
      </c>
      <c r="O29" s="113">
        <f t="shared" si="1"/>
        <v>-1.0000000000019327E-2</v>
      </c>
      <c r="P29">
        <v>83.996085740913315</v>
      </c>
      <c r="Q29">
        <v>57.597315936626281</v>
      </c>
      <c r="R29">
        <v>4.9997670083876979</v>
      </c>
      <c r="S29">
        <v>17.079204100652372</v>
      </c>
      <c r="T29">
        <v>50.917627213420317</v>
      </c>
      <c r="U29" s="115">
        <f t="shared" si="2"/>
        <v>214.58999999999997</v>
      </c>
      <c r="V29" s="113">
        <f t="shared" si="3"/>
        <v>0</v>
      </c>
      <c r="Y29">
        <f>BAWANA!AW29+BAWANA!AX29</f>
        <v>32</v>
      </c>
      <c r="Z29">
        <f>BAWANA!BD29+BAWANA!BE29</f>
        <v>23.41</v>
      </c>
      <c r="AA29">
        <f>BAWANA!X29+BAWANA!Y29</f>
        <v>32</v>
      </c>
      <c r="AB29">
        <f>BAWANA!AE29+BAWANA!AF29</f>
        <v>23.41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214.59</v>
      </c>
      <c r="E30">
        <f>BAWANA!AM30</f>
        <v>0</v>
      </c>
      <c r="F30">
        <f t="shared" si="4"/>
        <v>256</v>
      </c>
      <c r="G30">
        <f t="shared" si="5"/>
        <v>214.59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</v>
      </c>
      <c r="L30">
        <f>NDMC_EOD!AI30+NDMC_EOD!AJ30</f>
        <v>17.079999999999998</v>
      </c>
      <c r="M30">
        <f>TPDDL_EOD!AI30+TPDDL_EOD!AJ30</f>
        <v>50.92</v>
      </c>
      <c r="N30">
        <f t="shared" si="0"/>
        <v>214.60000000000002</v>
      </c>
      <c r="O30" s="113">
        <f t="shared" si="1"/>
        <v>-1.0000000000019327E-2</v>
      </c>
      <c r="P30">
        <v>83.996085740913315</v>
      </c>
      <c r="Q30">
        <v>57.597315936626281</v>
      </c>
      <c r="R30">
        <v>4.9997670083876979</v>
      </c>
      <c r="S30">
        <v>17.079204100652372</v>
      </c>
      <c r="T30">
        <v>50.917627213420317</v>
      </c>
      <c r="U30" s="115">
        <f t="shared" si="2"/>
        <v>214.58999999999997</v>
      </c>
      <c r="V30" s="113">
        <f t="shared" si="3"/>
        <v>0</v>
      </c>
      <c r="Y30">
        <f>BAWANA!AW30+BAWANA!AX30</f>
        <v>32</v>
      </c>
      <c r="Z30">
        <f>BAWANA!BD30+BAWANA!BE30</f>
        <v>23.41</v>
      </c>
      <c r="AA30">
        <f>BAWANA!X30+BAWANA!Y30</f>
        <v>32</v>
      </c>
      <c r="AB30">
        <f>BAWANA!AE30+BAWANA!AF30</f>
        <v>23.41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3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17.329999999999998</v>
      </c>
      <c r="M31">
        <f>TPDDL_EOD!AI31+TPDDL_EOD!AJ31</f>
        <v>51.67</v>
      </c>
      <c r="N31">
        <f t="shared" si="0"/>
        <v>206</v>
      </c>
      <c r="O31" s="113">
        <f t="shared" si="1"/>
        <v>0</v>
      </c>
      <c r="P31">
        <v>84</v>
      </c>
      <c r="Q31">
        <v>48</v>
      </c>
      <c r="R31">
        <v>5</v>
      </c>
      <c r="S31">
        <v>17.329999999999998</v>
      </c>
      <c r="T31">
        <v>51.67</v>
      </c>
      <c r="U31" s="115">
        <f t="shared" si="2"/>
        <v>206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3"/>
      <c r="I32">
        <f>BRPL_EOD!AI32+BRPL_EOD!AJ32</f>
        <v>84</v>
      </c>
      <c r="J32">
        <f>BYPL_EOD!AI32+BYPL_EOD!AJ32</f>
        <v>48</v>
      </c>
      <c r="K32">
        <f>MES_EOD!AI32+MES_EOD!AJ32</f>
        <v>5</v>
      </c>
      <c r="L32">
        <f>NDMC_EOD!AI32+NDMC_EOD!AJ32</f>
        <v>17.329999999999998</v>
      </c>
      <c r="M32">
        <f>TPDDL_EOD!AI32+TPDDL_EOD!AJ32</f>
        <v>51.67</v>
      </c>
      <c r="N32">
        <f t="shared" si="0"/>
        <v>206</v>
      </c>
      <c r="O32" s="113">
        <f t="shared" si="1"/>
        <v>0</v>
      </c>
      <c r="P32">
        <v>84</v>
      </c>
      <c r="Q32">
        <v>48</v>
      </c>
      <c r="R32">
        <v>5</v>
      </c>
      <c r="S32">
        <v>17.329999999999998</v>
      </c>
      <c r="T32">
        <v>51.67</v>
      </c>
      <c r="U32" s="115">
        <f t="shared" si="2"/>
        <v>206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212.13</v>
      </c>
      <c r="E33">
        <f>BAWANA!AM33</f>
        <v>0</v>
      </c>
      <c r="F33">
        <f t="shared" si="4"/>
        <v>256</v>
      </c>
      <c r="G33">
        <f t="shared" si="5"/>
        <v>212.13</v>
      </c>
      <c r="H33" s="113"/>
      <c r="I33">
        <f>BRPL_EOD!AI33+BRPL_EOD!AJ33</f>
        <v>84</v>
      </c>
      <c r="J33">
        <f>BYPL_EOD!AI33+BYPL_EOD!AJ33</f>
        <v>48</v>
      </c>
      <c r="K33">
        <f>MES_EOD!AI33+MES_EOD!AJ33</f>
        <v>5</v>
      </c>
      <c r="L33">
        <f>NDMC_EOD!AI33+NDMC_EOD!AJ33</f>
        <v>18.87</v>
      </c>
      <c r="M33">
        <f>TPDDL_EOD!AI33+TPDDL_EOD!AJ33</f>
        <v>56.26</v>
      </c>
      <c r="N33">
        <f t="shared" si="0"/>
        <v>212.13</v>
      </c>
      <c r="O33" s="113">
        <f t="shared" si="1"/>
        <v>0</v>
      </c>
      <c r="P33">
        <v>84</v>
      </c>
      <c r="Q33">
        <v>48</v>
      </c>
      <c r="R33">
        <v>5</v>
      </c>
      <c r="S33">
        <v>18.87</v>
      </c>
      <c r="T33">
        <v>56.26</v>
      </c>
      <c r="U33" s="115">
        <f t="shared" si="2"/>
        <v>212.13</v>
      </c>
      <c r="V33" s="113">
        <f t="shared" si="3"/>
        <v>0</v>
      </c>
      <c r="Y33">
        <f>BAWANA!AW33+BAWANA!AX33</f>
        <v>25.87</v>
      </c>
      <c r="Z33">
        <f>BAWANA!BD33+BAWANA!BE33</f>
        <v>32</v>
      </c>
      <c r="AA33">
        <f>BAWANA!X33+BAWANA!Y33</f>
        <v>25.87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212.13</v>
      </c>
      <c r="E34">
        <f>BAWANA!AM34</f>
        <v>0</v>
      </c>
      <c r="F34">
        <f t="shared" si="4"/>
        <v>256</v>
      </c>
      <c r="G34">
        <f t="shared" si="5"/>
        <v>212.13</v>
      </c>
      <c r="H34" s="113"/>
      <c r="I34">
        <f>BRPL_EOD!AI34+BRPL_EOD!AJ34</f>
        <v>84</v>
      </c>
      <c r="J34">
        <f>BYPL_EOD!AI34+BYPL_EOD!AJ34</f>
        <v>48</v>
      </c>
      <c r="K34">
        <f>MES_EOD!AI34+MES_EOD!AJ34</f>
        <v>5</v>
      </c>
      <c r="L34">
        <f>NDMC_EOD!AI34+NDMC_EOD!AJ34</f>
        <v>18.87</v>
      </c>
      <c r="M34">
        <f>TPDDL_EOD!AI34+TPDDL_EOD!AJ34</f>
        <v>56.26</v>
      </c>
      <c r="N34">
        <f t="shared" si="0"/>
        <v>212.13</v>
      </c>
      <c r="O34" s="113">
        <f t="shared" si="1"/>
        <v>0</v>
      </c>
      <c r="P34">
        <v>84</v>
      </c>
      <c r="Q34">
        <v>48</v>
      </c>
      <c r="R34">
        <v>5</v>
      </c>
      <c r="S34">
        <v>18.87</v>
      </c>
      <c r="T34">
        <v>56.26</v>
      </c>
      <c r="U34" s="115">
        <f t="shared" si="2"/>
        <v>212.13</v>
      </c>
      <c r="V34" s="113">
        <f t="shared" si="3"/>
        <v>0</v>
      </c>
      <c r="Y34">
        <f>BAWANA!AW34+BAWANA!AX34</f>
        <v>25.87</v>
      </c>
      <c r="Z34">
        <f>BAWANA!BD34+BAWANA!BE34</f>
        <v>32</v>
      </c>
      <c r="AA34">
        <f>BAWANA!X34+BAWANA!Y34</f>
        <v>25.87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212.13</v>
      </c>
      <c r="E35">
        <f>BAWANA!AM35</f>
        <v>0</v>
      </c>
      <c r="F35">
        <f t="shared" si="4"/>
        <v>256</v>
      </c>
      <c r="G35">
        <f t="shared" si="5"/>
        <v>212.13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18.87</v>
      </c>
      <c r="M35">
        <f>TPDDL_EOD!AI35+TPDDL_EOD!AJ35</f>
        <v>56.26</v>
      </c>
      <c r="N35">
        <f t="shared" si="0"/>
        <v>212.13</v>
      </c>
      <c r="O35" s="113">
        <f t="shared" si="1"/>
        <v>0</v>
      </c>
      <c r="P35">
        <v>84</v>
      </c>
      <c r="Q35">
        <v>48</v>
      </c>
      <c r="R35">
        <v>5</v>
      </c>
      <c r="S35">
        <v>18.87</v>
      </c>
      <c r="T35">
        <v>56.26</v>
      </c>
      <c r="U35" s="115">
        <f t="shared" si="2"/>
        <v>212.13</v>
      </c>
      <c r="V35" s="113">
        <f t="shared" si="3"/>
        <v>0</v>
      </c>
      <c r="Y35">
        <f>BAWANA!AW35+BAWANA!AX35</f>
        <v>25.87</v>
      </c>
      <c r="Z35">
        <f>BAWANA!BD35+BAWANA!BE35</f>
        <v>32</v>
      </c>
      <c r="AA35">
        <f>BAWANA!X35+BAWANA!Y35</f>
        <v>25.87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212.13</v>
      </c>
      <c r="E36">
        <f>BAWANA!AM36</f>
        <v>0</v>
      </c>
      <c r="F36">
        <f t="shared" si="4"/>
        <v>256</v>
      </c>
      <c r="G36">
        <f t="shared" si="5"/>
        <v>212.13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18.87</v>
      </c>
      <c r="M36">
        <f>TPDDL_EOD!AI36+TPDDL_EOD!AJ36</f>
        <v>56.26</v>
      </c>
      <c r="N36">
        <f t="shared" si="0"/>
        <v>212.13</v>
      </c>
      <c r="O36" s="113">
        <f t="shared" si="1"/>
        <v>0</v>
      </c>
      <c r="P36">
        <v>84</v>
      </c>
      <c r="Q36">
        <v>48</v>
      </c>
      <c r="R36">
        <v>5</v>
      </c>
      <c r="S36">
        <v>18.87</v>
      </c>
      <c r="T36">
        <v>56.26</v>
      </c>
      <c r="U36" s="115">
        <f t="shared" si="2"/>
        <v>212.13</v>
      </c>
      <c r="V36" s="113">
        <f t="shared" si="3"/>
        <v>0</v>
      </c>
      <c r="Y36">
        <f>BAWANA!AW36+BAWANA!AX36</f>
        <v>25.87</v>
      </c>
      <c r="Z36">
        <f>BAWANA!BD36+BAWANA!BE36</f>
        <v>32</v>
      </c>
      <c r="AA36">
        <f>BAWANA!X36+BAWANA!Y36</f>
        <v>25.87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3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3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5">
        <f t="shared" si="2"/>
        <v>216.01999999999998</v>
      </c>
      <c r="V37" s="113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3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3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5">
        <f t="shared" si="2"/>
        <v>216.01999999999998</v>
      </c>
      <c r="V38" s="113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3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5">
        <f t="shared" si="2"/>
        <v>216.01999999999998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3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5">
        <f t="shared" si="2"/>
        <v>216.01999999999998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212.13</v>
      </c>
      <c r="E75">
        <f>BAWANA!AM75</f>
        <v>0</v>
      </c>
      <c r="F75">
        <f t="shared" si="11"/>
        <v>256</v>
      </c>
      <c r="G75">
        <f t="shared" si="12"/>
        <v>212.13</v>
      </c>
      <c r="H75" s="113"/>
      <c r="I75">
        <f>BRPL_EOD!AI75+BRPL_EOD!AJ75</f>
        <v>84</v>
      </c>
      <c r="J75">
        <f>BYPL_EOD!AI75+BYPL_EOD!AJ75</f>
        <v>48</v>
      </c>
      <c r="K75">
        <f>MES_EOD!AI75+MES_EOD!AJ75</f>
        <v>5</v>
      </c>
      <c r="L75">
        <f>NDMC_EOD!AI75+NDMC_EOD!AJ75</f>
        <v>18.87</v>
      </c>
      <c r="M75">
        <f>TPDDL_EOD!AI75+TPDDL_EOD!AJ75</f>
        <v>56.26</v>
      </c>
      <c r="N75">
        <f t="shared" si="7"/>
        <v>212.13</v>
      </c>
      <c r="O75" s="113">
        <f t="shared" si="8"/>
        <v>0</v>
      </c>
      <c r="P75">
        <v>84</v>
      </c>
      <c r="Q75">
        <v>48</v>
      </c>
      <c r="R75">
        <v>5</v>
      </c>
      <c r="S75">
        <v>18.87</v>
      </c>
      <c r="T75">
        <v>56.26</v>
      </c>
      <c r="U75" s="115">
        <f t="shared" si="9"/>
        <v>212.13</v>
      </c>
      <c r="V75" s="113">
        <f t="shared" si="10"/>
        <v>0</v>
      </c>
      <c r="Y75">
        <f>BAWANA!AW75+BAWANA!AX75</f>
        <v>25.87</v>
      </c>
      <c r="Z75">
        <f>BAWANA!BD75+BAWANA!BE75</f>
        <v>32</v>
      </c>
      <c r="AA75">
        <f>BAWANA!X75+BAWANA!Y75</f>
        <v>25.87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214.59</v>
      </c>
      <c r="E76">
        <f>BAWANA!AM76</f>
        <v>0</v>
      </c>
      <c r="F76">
        <f t="shared" si="11"/>
        <v>256</v>
      </c>
      <c r="G76">
        <f t="shared" si="12"/>
        <v>214.59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</v>
      </c>
      <c r="L76">
        <f>NDMC_EOD!AI76+NDMC_EOD!AJ76</f>
        <v>17.079999999999998</v>
      </c>
      <c r="M76">
        <f>TPDDL_EOD!AI76+TPDDL_EOD!AJ76</f>
        <v>50.92</v>
      </c>
      <c r="N76">
        <f t="shared" si="7"/>
        <v>214.60000000000002</v>
      </c>
      <c r="O76" s="113">
        <f t="shared" si="8"/>
        <v>-1.0000000000019327E-2</v>
      </c>
      <c r="P76">
        <v>83.996085740913315</v>
      </c>
      <c r="Q76">
        <v>57.597315936626281</v>
      </c>
      <c r="R76">
        <v>4.9997670083876979</v>
      </c>
      <c r="S76">
        <v>17.079204100652372</v>
      </c>
      <c r="T76">
        <v>50.917627213420317</v>
      </c>
      <c r="U76" s="115">
        <f t="shared" si="9"/>
        <v>214.58999999999997</v>
      </c>
      <c r="V76" s="113">
        <f t="shared" si="10"/>
        <v>0</v>
      </c>
      <c r="Y76">
        <f>BAWANA!AW76+BAWANA!AX76</f>
        <v>23.41</v>
      </c>
      <c r="Z76">
        <f>BAWANA!BD76+BAWANA!BE76</f>
        <v>32</v>
      </c>
      <c r="AA76">
        <f>BAWANA!X76+BAWANA!Y76</f>
        <v>23.41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3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3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5">
        <f t="shared" si="9"/>
        <v>256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3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3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5">
        <f t="shared" si="9"/>
        <v>256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3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5">
        <f t="shared" si="9"/>
        <v>256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3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5">
        <f t="shared" si="9"/>
        <v>256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3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5">
        <f t="shared" si="9"/>
        <v>256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3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5">
        <f t="shared" si="9"/>
        <v>256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3"/>
      <c r="I83">
        <f>BRPL_EOD!AI83+BRPL_EOD!AJ83</f>
        <v>136.79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288</v>
      </c>
      <c r="O83" s="113">
        <f t="shared" si="8"/>
        <v>0</v>
      </c>
      <c r="P83">
        <v>136.79</v>
      </c>
      <c r="Q83">
        <v>57.6</v>
      </c>
      <c r="R83">
        <v>5</v>
      </c>
      <c r="S83">
        <v>19</v>
      </c>
      <c r="T83">
        <v>69.61</v>
      </c>
      <c r="U83" s="115">
        <f t="shared" si="9"/>
        <v>288</v>
      </c>
      <c r="V83" s="113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3"/>
      <c r="I84">
        <f>BRPL_EOD!AI84+BRPL_EOD!AJ84</f>
        <v>136.79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288</v>
      </c>
      <c r="O84" s="113">
        <f t="shared" si="8"/>
        <v>0</v>
      </c>
      <c r="P84">
        <v>136.79</v>
      </c>
      <c r="Q84">
        <v>57.6</v>
      </c>
      <c r="R84">
        <v>5</v>
      </c>
      <c r="S84">
        <v>19</v>
      </c>
      <c r="T84">
        <v>69.61</v>
      </c>
      <c r="U84" s="115">
        <f t="shared" si="9"/>
        <v>288</v>
      </c>
      <c r="V84" s="113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215.6</v>
      </c>
      <c r="E85">
        <f>BAWANA!AM85</f>
        <v>0</v>
      </c>
      <c r="F85">
        <f t="shared" si="11"/>
        <v>256</v>
      </c>
      <c r="G85">
        <f t="shared" si="12"/>
        <v>215.6</v>
      </c>
      <c r="H85" s="113"/>
      <c r="I85">
        <f>BRPL_EOD!AI85+BRPL_EOD!AJ85</f>
        <v>84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50</v>
      </c>
      <c r="N85">
        <f t="shared" si="7"/>
        <v>215.6</v>
      </c>
      <c r="O85" s="113">
        <f t="shared" si="8"/>
        <v>0</v>
      </c>
      <c r="P85">
        <v>84</v>
      </c>
      <c r="Q85">
        <v>57.6</v>
      </c>
      <c r="R85">
        <v>5</v>
      </c>
      <c r="S85">
        <v>19</v>
      </c>
      <c r="T85">
        <v>50</v>
      </c>
      <c r="U85" s="115">
        <f t="shared" si="9"/>
        <v>215.6</v>
      </c>
      <c r="V85" s="113">
        <f t="shared" si="10"/>
        <v>0</v>
      </c>
      <c r="Y85">
        <f>BAWANA!AW85+BAWANA!AX85</f>
        <v>22.4</v>
      </c>
      <c r="Z85">
        <f>BAWANA!BD85+BAWANA!BE85</f>
        <v>32</v>
      </c>
      <c r="AA85">
        <f>BAWANA!X85+BAWANA!Y85</f>
        <v>22.4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215.6</v>
      </c>
      <c r="E86">
        <f>BAWANA!AM86</f>
        <v>0</v>
      </c>
      <c r="F86">
        <f t="shared" si="11"/>
        <v>256</v>
      </c>
      <c r="G86">
        <f t="shared" si="12"/>
        <v>215.6</v>
      </c>
      <c r="H86" s="113"/>
      <c r="I86">
        <f>BRPL_EOD!AI86+BRPL_EOD!AJ86</f>
        <v>84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50</v>
      </c>
      <c r="N86">
        <f t="shared" si="7"/>
        <v>215.6</v>
      </c>
      <c r="O86" s="113">
        <f t="shared" si="8"/>
        <v>0</v>
      </c>
      <c r="P86">
        <v>84</v>
      </c>
      <c r="Q86">
        <v>57.6</v>
      </c>
      <c r="R86">
        <v>5</v>
      </c>
      <c r="S86">
        <v>19</v>
      </c>
      <c r="T86">
        <v>50</v>
      </c>
      <c r="U86" s="115">
        <f t="shared" si="9"/>
        <v>215.6</v>
      </c>
      <c r="V86" s="113">
        <f t="shared" si="10"/>
        <v>0</v>
      </c>
      <c r="Y86">
        <f>BAWANA!AW86+BAWANA!AX86</f>
        <v>22.4</v>
      </c>
      <c r="Z86">
        <f>BAWANA!BD86+BAWANA!BE86</f>
        <v>32</v>
      </c>
      <c r="AA86">
        <f>BAWANA!X86+BAWANA!Y86</f>
        <v>22.4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215.6</v>
      </c>
      <c r="E87">
        <f>BAWANA!AM87</f>
        <v>0</v>
      </c>
      <c r="F87">
        <f t="shared" si="11"/>
        <v>256</v>
      </c>
      <c r="G87">
        <f t="shared" si="12"/>
        <v>215.6</v>
      </c>
      <c r="H87" s="113"/>
      <c r="I87">
        <f>BRPL_EOD!AI87+BRPL_EOD!AJ87</f>
        <v>84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50</v>
      </c>
      <c r="N87">
        <f t="shared" si="7"/>
        <v>215.6</v>
      </c>
      <c r="O87" s="113">
        <f t="shared" si="8"/>
        <v>0</v>
      </c>
      <c r="P87">
        <v>84</v>
      </c>
      <c r="Q87">
        <v>57.6</v>
      </c>
      <c r="R87">
        <v>5</v>
      </c>
      <c r="S87">
        <v>19</v>
      </c>
      <c r="T87">
        <v>50</v>
      </c>
      <c r="U87" s="115">
        <f t="shared" si="9"/>
        <v>215.6</v>
      </c>
      <c r="V87" s="113">
        <f t="shared" si="10"/>
        <v>0</v>
      </c>
      <c r="Y87">
        <f>BAWANA!AW87+BAWANA!AX87</f>
        <v>22.4</v>
      </c>
      <c r="Z87">
        <f>BAWANA!BD87+BAWANA!BE87</f>
        <v>32</v>
      </c>
      <c r="AA87">
        <f>BAWANA!X87+BAWANA!Y87</f>
        <v>22.4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215.6</v>
      </c>
      <c r="E88">
        <f>BAWANA!AM88</f>
        <v>0</v>
      </c>
      <c r="F88">
        <f t="shared" si="11"/>
        <v>256</v>
      </c>
      <c r="G88">
        <f t="shared" si="12"/>
        <v>215.6</v>
      </c>
      <c r="H88" s="113"/>
      <c r="I88">
        <f>BRPL_EOD!AI88+BRPL_EOD!AJ88</f>
        <v>84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50</v>
      </c>
      <c r="N88">
        <f t="shared" si="7"/>
        <v>215.6</v>
      </c>
      <c r="O88" s="113">
        <f t="shared" si="8"/>
        <v>0</v>
      </c>
      <c r="P88">
        <v>84</v>
      </c>
      <c r="Q88">
        <v>57.6</v>
      </c>
      <c r="R88">
        <v>5</v>
      </c>
      <c r="S88">
        <v>19</v>
      </c>
      <c r="T88">
        <v>50</v>
      </c>
      <c r="U88" s="115">
        <f t="shared" si="9"/>
        <v>215.6</v>
      </c>
      <c r="V88" s="113">
        <f t="shared" si="10"/>
        <v>0</v>
      </c>
      <c r="Y88">
        <f>BAWANA!AW88+BAWANA!AX88</f>
        <v>22.4</v>
      </c>
      <c r="Z88">
        <f>BAWANA!BD88+BAWANA!BE88</f>
        <v>32</v>
      </c>
      <c r="AA88">
        <f>BAWANA!X88+BAWANA!Y88</f>
        <v>22.4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215.6</v>
      </c>
      <c r="E89">
        <f>BAWANA!AM89</f>
        <v>0</v>
      </c>
      <c r="F89">
        <f t="shared" si="11"/>
        <v>256</v>
      </c>
      <c r="G89">
        <f t="shared" si="12"/>
        <v>215.6</v>
      </c>
      <c r="H89" s="113"/>
      <c r="I89">
        <f>BRPL_EOD!AI89+BRPL_EOD!AJ89</f>
        <v>84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50</v>
      </c>
      <c r="N89">
        <f t="shared" si="7"/>
        <v>215.6</v>
      </c>
      <c r="O89" s="113">
        <f t="shared" si="8"/>
        <v>0</v>
      </c>
      <c r="P89">
        <v>84</v>
      </c>
      <c r="Q89">
        <v>57.6</v>
      </c>
      <c r="R89">
        <v>5</v>
      </c>
      <c r="S89">
        <v>19</v>
      </c>
      <c r="T89">
        <v>50</v>
      </c>
      <c r="U89" s="115">
        <f t="shared" si="9"/>
        <v>215.6</v>
      </c>
      <c r="V89" s="113">
        <f t="shared" si="10"/>
        <v>0</v>
      </c>
      <c r="Y89">
        <f>BAWANA!AW89+BAWANA!AX89</f>
        <v>22.4</v>
      </c>
      <c r="Z89">
        <f>BAWANA!BD89+BAWANA!BE89</f>
        <v>32</v>
      </c>
      <c r="AA89">
        <f>BAWANA!X89+BAWANA!Y89</f>
        <v>22.4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215.6</v>
      </c>
      <c r="E90">
        <f>BAWANA!AM90</f>
        <v>0</v>
      </c>
      <c r="F90">
        <f t="shared" si="11"/>
        <v>256</v>
      </c>
      <c r="G90">
        <f t="shared" si="12"/>
        <v>215.6</v>
      </c>
      <c r="H90" s="113"/>
      <c r="I90">
        <f>BRPL_EOD!AI90+BRPL_EOD!AJ90</f>
        <v>84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50</v>
      </c>
      <c r="N90">
        <f t="shared" si="7"/>
        <v>215.6</v>
      </c>
      <c r="O90" s="113">
        <f t="shared" si="8"/>
        <v>0</v>
      </c>
      <c r="P90">
        <v>84</v>
      </c>
      <c r="Q90">
        <v>57.6</v>
      </c>
      <c r="R90">
        <v>5</v>
      </c>
      <c r="S90">
        <v>19</v>
      </c>
      <c r="T90">
        <v>50</v>
      </c>
      <c r="U90" s="115">
        <f t="shared" si="9"/>
        <v>215.6</v>
      </c>
      <c r="V90" s="113">
        <f t="shared" si="10"/>
        <v>0</v>
      </c>
      <c r="Y90">
        <f>BAWANA!AW90+BAWANA!AX90</f>
        <v>22.4</v>
      </c>
      <c r="Z90">
        <f>BAWANA!BD90+BAWANA!BE90</f>
        <v>32</v>
      </c>
      <c r="AA90">
        <f>BAWANA!X90+BAWANA!Y90</f>
        <v>22.4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214.59</v>
      </c>
      <c r="E91">
        <f>BAWANA!AM91</f>
        <v>0</v>
      </c>
      <c r="F91">
        <f t="shared" si="11"/>
        <v>256</v>
      </c>
      <c r="G91">
        <f t="shared" si="12"/>
        <v>214.59</v>
      </c>
      <c r="H91" s="113"/>
      <c r="I91">
        <f>BRPL_EOD!AI91+BRPL_EOD!AJ91</f>
        <v>84</v>
      </c>
      <c r="J91">
        <f>BYPL_EOD!AI91+BYPL_EOD!AJ91</f>
        <v>57.6</v>
      </c>
      <c r="K91">
        <f>MES_EOD!AI91+MES_EOD!AJ91</f>
        <v>5</v>
      </c>
      <c r="L91">
        <f>NDMC_EOD!AI91+NDMC_EOD!AJ91</f>
        <v>17.079999999999998</v>
      </c>
      <c r="M91">
        <f>TPDDL_EOD!AI91+TPDDL_EOD!AJ91</f>
        <v>50.92</v>
      </c>
      <c r="N91">
        <f t="shared" si="7"/>
        <v>214.60000000000002</v>
      </c>
      <c r="O91" s="113">
        <f t="shared" si="8"/>
        <v>-1.0000000000019327E-2</v>
      </c>
      <c r="P91">
        <v>83.996085740913315</v>
      </c>
      <c r="Q91">
        <v>57.597315936626281</v>
      </c>
      <c r="R91">
        <v>4.9997670083876979</v>
      </c>
      <c r="S91">
        <v>17.079204100652372</v>
      </c>
      <c r="T91">
        <v>50.917627213420317</v>
      </c>
      <c r="U91" s="115">
        <f t="shared" si="9"/>
        <v>214.58999999999997</v>
      </c>
      <c r="V91" s="113">
        <f t="shared" si="10"/>
        <v>0</v>
      </c>
      <c r="Y91">
        <f>BAWANA!AW91+BAWANA!AX91</f>
        <v>23.41</v>
      </c>
      <c r="Z91">
        <f>BAWANA!BD91+BAWANA!BE91</f>
        <v>32</v>
      </c>
      <c r="AA91">
        <f>BAWANA!X91+BAWANA!Y91</f>
        <v>23.41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214.59</v>
      </c>
      <c r="E92">
        <f>BAWANA!AM92</f>
        <v>0</v>
      </c>
      <c r="F92">
        <f t="shared" si="11"/>
        <v>256</v>
      </c>
      <c r="G92">
        <f t="shared" si="12"/>
        <v>214.59</v>
      </c>
      <c r="H92" s="113"/>
      <c r="I92">
        <f>BRPL_EOD!AI92+BRPL_EOD!AJ92</f>
        <v>84</v>
      </c>
      <c r="J92">
        <f>BYPL_EOD!AI92+BYPL_EOD!AJ92</f>
        <v>57.6</v>
      </c>
      <c r="K92">
        <f>MES_EOD!AI92+MES_EOD!AJ92</f>
        <v>5</v>
      </c>
      <c r="L92">
        <f>NDMC_EOD!AI92+NDMC_EOD!AJ92</f>
        <v>17.079999999999998</v>
      </c>
      <c r="M92">
        <f>TPDDL_EOD!AI92+TPDDL_EOD!AJ92</f>
        <v>50.92</v>
      </c>
      <c r="N92">
        <f t="shared" si="7"/>
        <v>214.60000000000002</v>
      </c>
      <c r="O92" s="113">
        <f t="shared" si="8"/>
        <v>-1.0000000000019327E-2</v>
      </c>
      <c r="P92">
        <v>83.996085740913315</v>
      </c>
      <c r="Q92">
        <v>57.597315936626281</v>
      </c>
      <c r="R92">
        <v>4.9997670083876979</v>
      </c>
      <c r="S92">
        <v>17.079204100652372</v>
      </c>
      <c r="T92">
        <v>50.917627213420317</v>
      </c>
      <c r="U92" s="115">
        <f t="shared" si="9"/>
        <v>214.58999999999997</v>
      </c>
      <c r="V92" s="113">
        <f t="shared" si="10"/>
        <v>0</v>
      </c>
      <c r="Y92">
        <f>BAWANA!AW92+BAWANA!AX92</f>
        <v>23.41</v>
      </c>
      <c r="Z92">
        <f>BAWANA!BD92+BAWANA!BE92</f>
        <v>32</v>
      </c>
      <c r="AA92">
        <f>BAWANA!X92+BAWANA!Y92</f>
        <v>23.41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214.59</v>
      </c>
      <c r="E93">
        <f>BAWANA!AM93</f>
        <v>0</v>
      </c>
      <c r="F93">
        <f t="shared" si="11"/>
        <v>256</v>
      </c>
      <c r="G93">
        <f t="shared" si="12"/>
        <v>214.59</v>
      </c>
      <c r="H93" s="113"/>
      <c r="I93">
        <f>BRPL_EOD!AI93+BRPL_EOD!AJ93</f>
        <v>84</v>
      </c>
      <c r="J93">
        <f>BYPL_EOD!AI93+BYPL_EOD!AJ93</f>
        <v>57.6</v>
      </c>
      <c r="K93">
        <f>MES_EOD!AI93+MES_EOD!AJ93</f>
        <v>5</v>
      </c>
      <c r="L93">
        <f>NDMC_EOD!AI93+NDMC_EOD!AJ93</f>
        <v>17.079999999999998</v>
      </c>
      <c r="M93">
        <f>TPDDL_EOD!AI93+TPDDL_EOD!AJ93</f>
        <v>50.92</v>
      </c>
      <c r="N93">
        <f t="shared" si="7"/>
        <v>214.60000000000002</v>
      </c>
      <c r="O93" s="113">
        <f t="shared" si="8"/>
        <v>-1.0000000000019327E-2</v>
      </c>
      <c r="P93">
        <v>83.996085740913315</v>
      </c>
      <c r="Q93">
        <v>57.597315936626281</v>
      </c>
      <c r="R93">
        <v>4.9997670083876979</v>
      </c>
      <c r="S93">
        <v>17.079204100652372</v>
      </c>
      <c r="T93">
        <v>50.917627213420317</v>
      </c>
      <c r="U93" s="115">
        <f t="shared" si="9"/>
        <v>214.58999999999997</v>
      </c>
      <c r="V93" s="113">
        <f t="shared" si="10"/>
        <v>0</v>
      </c>
      <c r="Y93">
        <f>BAWANA!AW93+BAWANA!AX93</f>
        <v>23.41</v>
      </c>
      <c r="Z93">
        <f>BAWANA!BD93+BAWANA!BE93</f>
        <v>32</v>
      </c>
      <c r="AA93">
        <f>BAWANA!X93+BAWANA!Y93</f>
        <v>23.41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214.59</v>
      </c>
      <c r="E94">
        <f>BAWANA!AM94</f>
        <v>0</v>
      </c>
      <c r="F94">
        <f t="shared" si="11"/>
        <v>256</v>
      </c>
      <c r="G94">
        <f t="shared" si="12"/>
        <v>214.59</v>
      </c>
      <c r="H94" s="113"/>
      <c r="I94">
        <f>BRPL_EOD!AI94+BRPL_EOD!AJ94</f>
        <v>84</v>
      </c>
      <c r="J94">
        <f>BYPL_EOD!AI94+BYPL_EOD!AJ94</f>
        <v>57.6</v>
      </c>
      <c r="K94">
        <f>MES_EOD!AI94+MES_EOD!AJ94</f>
        <v>5</v>
      </c>
      <c r="L94">
        <f>NDMC_EOD!AI94+NDMC_EOD!AJ94</f>
        <v>17.079999999999998</v>
      </c>
      <c r="M94">
        <f>TPDDL_EOD!AI94+TPDDL_EOD!AJ94</f>
        <v>50.92</v>
      </c>
      <c r="N94">
        <f t="shared" si="7"/>
        <v>214.60000000000002</v>
      </c>
      <c r="O94" s="113">
        <f t="shared" si="8"/>
        <v>-1.0000000000019327E-2</v>
      </c>
      <c r="P94">
        <v>83.996085740913315</v>
      </c>
      <c r="Q94">
        <v>57.597315936626281</v>
      </c>
      <c r="R94">
        <v>4.9997670083876979</v>
      </c>
      <c r="S94">
        <v>17.079204100652372</v>
      </c>
      <c r="T94">
        <v>50.917627213420317</v>
      </c>
      <c r="U94" s="115">
        <f t="shared" si="9"/>
        <v>214.58999999999997</v>
      </c>
      <c r="V94" s="113">
        <f t="shared" si="10"/>
        <v>0</v>
      </c>
      <c r="Y94">
        <f>BAWANA!AW94+BAWANA!AX94</f>
        <v>23.41</v>
      </c>
      <c r="Z94">
        <f>BAWANA!BD94+BAWANA!BE94</f>
        <v>32</v>
      </c>
      <c r="AA94">
        <f>BAWANA!X94+BAWANA!Y94</f>
        <v>23.41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214.59</v>
      </c>
      <c r="E95">
        <f>BAWANA!AM95</f>
        <v>0</v>
      </c>
      <c r="F95">
        <f t="shared" si="11"/>
        <v>256</v>
      </c>
      <c r="G95">
        <f t="shared" si="12"/>
        <v>214.59</v>
      </c>
      <c r="H95" s="113"/>
      <c r="I95">
        <f>BRPL_EOD!AI95+BRPL_EOD!AJ95</f>
        <v>84</v>
      </c>
      <c r="J95">
        <f>BYPL_EOD!AI95+BYPL_EOD!AJ95</f>
        <v>57.6</v>
      </c>
      <c r="K95">
        <f>MES_EOD!AI95+MES_EOD!AJ95</f>
        <v>5</v>
      </c>
      <c r="L95">
        <f>NDMC_EOD!AI95+NDMC_EOD!AJ95</f>
        <v>17.079999999999998</v>
      </c>
      <c r="M95">
        <f>TPDDL_EOD!AI95+TPDDL_EOD!AJ95</f>
        <v>50.92</v>
      </c>
      <c r="N95">
        <f t="shared" si="7"/>
        <v>214.60000000000002</v>
      </c>
      <c r="O95" s="113">
        <f t="shared" si="8"/>
        <v>-1.0000000000019327E-2</v>
      </c>
      <c r="P95">
        <v>83.996085740913315</v>
      </c>
      <c r="Q95">
        <v>57.597315936626281</v>
      </c>
      <c r="R95">
        <v>4.9997670083876979</v>
      </c>
      <c r="S95">
        <v>17.079204100652372</v>
      </c>
      <c r="T95">
        <v>50.917627213420317</v>
      </c>
      <c r="U95" s="115">
        <f t="shared" si="9"/>
        <v>214.58999999999997</v>
      </c>
      <c r="V95" s="113">
        <f t="shared" si="10"/>
        <v>0</v>
      </c>
      <c r="Y95">
        <f>BAWANA!AW95+BAWANA!AX95</f>
        <v>23.41</v>
      </c>
      <c r="Z95">
        <f>BAWANA!BD95+BAWANA!BE95</f>
        <v>32</v>
      </c>
      <c r="AA95">
        <f>BAWANA!X95+BAWANA!Y95</f>
        <v>23.41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214.59</v>
      </c>
      <c r="E96">
        <f>BAWANA!AM96</f>
        <v>0</v>
      </c>
      <c r="F96">
        <f t="shared" si="11"/>
        <v>256</v>
      </c>
      <c r="G96">
        <f t="shared" si="12"/>
        <v>214.59</v>
      </c>
      <c r="H96" s="113"/>
      <c r="I96">
        <f>BRPL_EOD!AI96+BRPL_EOD!AJ96</f>
        <v>84</v>
      </c>
      <c r="J96">
        <f>BYPL_EOD!AI96+BYPL_EOD!AJ96</f>
        <v>57.6</v>
      </c>
      <c r="K96">
        <f>MES_EOD!AI96+MES_EOD!AJ96</f>
        <v>5</v>
      </c>
      <c r="L96">
        <f>NDMC_EOD!AI96+NDMC_EOD!AJ96</f>
        <v>17.079999999999998</v>
      </c>
      <c r="M96">
        <f>TPDDL_EOD!AI96+TPDDL_EOD!AJ96</f>
        <v>50.92</v>
      </c>
      <c r="N96">
        <f t="shared" si="7"/>
        <v>214.60000000000002</v>
      </c>
      <c r="O96" s="113">
        <f t="shared" si="8"/>
        <v>-1.0000000000019327E-2</v>
      </c>
      <c r="P96">
        <v>83.996085740913315</v>
      </c>
      <c r="Q96">
        <v>57.597315936626281</v>
      </c>
      <c r="R96">
        <v>4.9997670083876979</v>
      </c>
      <c r="S96">
        <v>17.079204100652372</v>
      </c>
      <c r="T96">
        <v>50.917627213420317</v>
      </c>
      <c r="U96" s="115">
        <f t="shared" si="9"/>
        <v>214.58999999999997</v>
      </c>
      <c r="V96" s="113">
        <f t="shared" si="10"/>
        <v>0</v>
      </c>
      <c r="Y96">
        <f>BAWANA!AW96+BAWANA!AX96</f>
        <v>23.41</v>
      </c>
      <c r="Z96">
        <f>BAWANA!BD96+BAWANA!BE96</f>
        <v>32</v>
      </c>
      <c r="AA96">
        <f>BAWANA!X96+BAWANA!Y96</f>
        <v>23.41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214.59</v>
      </c>
      <c r="E97">
        <f>BAWANA!AM97</f>
        <v>0</v>
      </c>
      <c r="F97">
        <f t="shared" si="11"/>
        <v>256</v>
      </c>
      <c r="G97">
        <f t="shared" si="12"/>
        <v>214.59</v>
      </c>
      <c r="H97" s="113"/>
      <c r="I97">
        <f>BRPL_EOD!AI97+BRPL_EOD!AJ97</f>
        <v>84</v>
      </c>
      <c r="J97">
        <f>BYPL_EOD!AI97+BYPL_EOD!AJ97</f>
        <v>57.6</v>
      </c>
      <c r="K97">
        <f>MES_EOD!AI97+MES_EOD!AJ97</f>
        <v>5</v>
      </c>
      <c r="L97">
        <f>NDMC_EOD!AI97+NDMC_EOD!AJ97</f>
        <v>17.079999999999998</v>
      </c>
      <c r="M97">
        <f>TPDDL_EOD!AI97+TPDDL_EOD!AJ97</f>
        <v>50.92</v>
      </c>
      <c r="N97">
        <f t="shared" si="7"/>
        <v>214.60000000000002</v>
      </c>
      <c r="O97" s="113">
        <f t="shared" si="8"/>
        <v>-1.0000000000019327E-2</v>
      </c>
      <c r="P97">
        <v>83.996085740913315</v>
      </c>
      <c r="Q97">
        <v>57.597315936626281</v>
      </c>
      <c r="R97">
        <v>4.9997670083876979</v>
      </c>
      <c r="S97">
        <v>17.079204100652372</v>
      </c>
      <c r="T97">
        <v>50.917627213420317</v>
      </c>
      <c r="U97" s="115">
        <f t="shared" si="9"/>
        <v>214.58999999999997</v>
      </c>
      <c r="V97" s="113">
        <f t="shared" si="10"/>
        <v>0</v>
      </c>
      <c r="Y97">
        <f>BAWANA!AW97+BAWANA!AX97</f>
        <v>23.41</v>
      </c>
      <c r="Z97">
        <f>BAWANA!BD97+BAWANA!BE97</f>
        <v>32</v>
      </c>
      <c r="AA97">
        <f>BAWANA!X97+BAWANA!Y97</f>
        <v>23.41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214.59</v>
      </c>
      <c r="E98">
        <f>BAWANA!AM98</f>
        <v>0</v>
      </c>
      <c r="F98">
        <f t="shared" si="11"/>
        <v>256</v>
      </c>
      <c r="G98">
        <f t="shared" si="12"/>
        <v>214.59</v>
      </c>
      <c r="H98" s="113"/>
      <c r="I98">
        <f>BRPL_EOD!AI98+BRPL_EOD!AJ98</f>
        <v>84</v>
      </c>
      <c r="J98">
        <f>BYPL_EOD!AI98+BYPL_EOD!AJ98</f>
        <v>57.6</v>
      </c>
      <c r="K98">
        <f>MES_EOD!AI98+MES_EOD!AJ98</f>
        <v>5</v>
      </c>
      <c r="L98">
        <f>NDMC_EOD!AI98+NDMC_EOD!AJ98</f>
        <v>17.079999999999998</v>
      </c>
      <c r="M98">
        <f>TPDDL_EOD!AI98+TPDDL_EOD!AJ98</f>
        <v>50.92</v>
      </c>
      <c r="N98">
        <f t="shared" si="7"/>
        <v>214.60000000000002</v>
      </c>
      <c r="O98" s="113">
        <f t="shared" si="8"/>
        <v>-1.0000000000019327E-2</v>
      </c>
      <c r="P98">
        <v>83.996085740913315</v>
      </c>
      <c r="Q98">
        <v>57.597315936626281</v>
      </c>
      <c r="R98">
        <v>4.9997670083876979</v>
      </c>
      <c r="S98">
        <v>17.079204100652372</v>
      </c>
      <c r="T98">
        <v>50.917627213420317</v>
      </c>
      <c r="U98" s="115">
        <f t="shared" si="9"/>
        <v>214.58999999999997</v>
      </c>
      <c r="V98" s="113">
        <f t="shared" si="10"/>
        <v>0</v>
      </c>
      <c r="Y98">
        <f>BAWANA!AW98+BAWANA!AX98</f>
        <v>23.41</v>
      </c>
      <c r="Z98">
        <f>BAWANA!BD98+BAWANA!BE98</f>
        <v>32</v>
      </c>
      <c r="AA98">
        <f>BAWANA!X98+BAWANA!Y98</f>
        <v>23.41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0.16750000000000001</v>
      </c>
      <c r="D99" s="115">
        <f t="shared" si="14"/>
        <v>5.2714950000000025</v>
      </c>
      <c r="E99" s="115">
        <f t="shared" si="14"/>
        <v>0</v>
      </c>
      <c r="F99" s="115">
        <f t="shared" si="14"/>
        <v>6.2779999999999996</v>
      </c>
      <c r="G99" s="115">
        <f t="shared" si="14"/>
        <v>5.2714950000000025</v>
      </c>
      <c r="H99" s="115"/>
      <c r="I99" s="115">
        <f t="shared" si="14"/>
        <v>2.0738700000000025</v>
      </c>
      <c r="J99" s="115">
        <f t="shared" si="14"/>
        <v>1.2349550000000022</v>
      </c>
      <c r="K99" s="115">
        <f t="shared" si="14"/>
        <v>0.12</v>
      </c>
      <c r="L99" s="115">
        <f t="shared" si="14"/>
        <v>0.45876750000000033</v>
      </c>
      <c r="M99" s="115">
        <f t="shared" si="14"/>
        <v>1.3837999999999999</v>
      </c>
      <c r="N99" s="115">
        <f t="shared" si="14"/>
        <v>5.2713924999999984</v>
      </c>
      <c r="O99" s="115">
        <f t="shared" si="14"/>
        <v>1.0249999999945913E-4</v>
      </c>
      <c r="P99" s="115">
        <f t="shared" si="14"/>
        <v>2.0739099001368659</v>
      </c>
      <c r="Q99" s="115">
        <f t="shared" si="14"/>
        <v>1.2349763027883036</v>
      </c>
      <c r="R99" s="115">
        <f t="shared" si="14"/>
        <v>0.12000237420902159</v>
      </c>
      <c r="S99" s="115">
        <f t="shared" si="14"/>
        <v>0.45877727490436371</v>
      </c>
      <c r="T99" s="115">
        <f t="shared" si="14"/>
        <v>1.3838291479614435</v>
      </c>
      <c r="U99" s="115">
        <f t="shared" si="14"/>
        <v>5.2714950000000025</v>
      </c>
      <c r="V99" s="115">
        <f t="shared" si="10"/>
        <v>0</v>
      </c>
      <c r="Y99" s="115">
        <f>SUM(Y3:Y98)/4000</f>
        <v>0.62770499999999996</v>
      </c>
      <c r="Z99" s="115">
        <f t="shared" ref="Z99:AD99" si="15">SUM(Z3:Z98)/4000</f>
        <v>0.68080000000000007</v>
      </c>
      <c r="AA99" s="115">
        <f t="shared" si="15"/>
        <v>0.62770499999999996</v>
      </c>
      <c r="AB99" s="115">
        <f t="shared" si="15"/>
        <v>0.68080000000000007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700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560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700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560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700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560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700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560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700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560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700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560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700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560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700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560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700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560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700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560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700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560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700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560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700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560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700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560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700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560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700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560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700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560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700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560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700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560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700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560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560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560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560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560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560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560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560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560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560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560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560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560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560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560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560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560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16.47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13.176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28.46</v>
      </c>
      <c r="E3">
        <v>0</v>
      </c>
      <c r="F3">
        <v>0</v>
      </c>
      <c r="G3">
        <v>68.959999999999994</v>
      </c>
      <c r="H3">
        <v>0</v>
      </c>
      <c r="I3">
        <v>0</v>
      </c>
      <c r="J3">
        <v>59.73</v>
      </c>
      <c r="K3">
        <v>679</v>
      </c>
      <c r="L3">
        <v>434.65</v>
      </c>
      <c r="M3">
        <v>92</v>
      </c>
      <c r="N3">
        <v>118.76</v>
      </c>
      <c r="O3">
        <v>124.33</v>
      </c>
      <c r="P3">
        <v>139.69</v>
      </c>
      <c r="Q3">
        <v>9.7100000000000009</v>
      </c>
      <c r="R3">
        <v>42.39</v>
      </c>
      <c r="S3">
        <v>26.4</v>
      </c>
      <c r="T3">
        <v>0</v>
      </c>
      <c r="U3">
        <v>345.38</v>
      </c>
      <c r="V3">
        <v>11.7</v>
      </c>
      <c r="W3">
        <v>45.53</v>
      </c>
      <c r="X3">
        <v>148.30000000000001</v>
      </c>
      <c r="Y3">
        <v>0</v>
      </c>
      <c r="Z3">
        <v>6.52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20.29</v>
      </c>
      <c r="AH3">
        <v>0</v>
      </c>
      <c r="AI3">
        <v>0</v>
      </c>
      <c r="AJ3">
        <v>0</v>
      </c>
      <c r="AK3">
        <v>25.64</v>
      </c>
      <c r="AL3">
        <v>26.73</v>
      </c>
      <c r="AM3">
        <v>0</v>
      </c>
      <c r="AN3">
        <v>0.77</v>
      </c>
      <c r="AO3">
        <v>0</v>
      </c>
      <c r="AP3">
        <v>0</v>
      </c>
      <c r="AQ3">
        <v>0</v>
      </c>
      <c r="AR3">
        <v>35.549999999999997</v>
      </c>
      <c r="AS3">
        <v>31.9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2551.2600000000002</v>
      </c>
    </row>
    <row r="4" spans="1:121">
      <c r="A4" t="s">
        <v>46</v>
      </c>
      <c r="B4">
        <v>0</v>
      </c>
      <c r="C4">
        <v>0</v>
      </c>
      <c r="D4">
        <v>28.46</v>
      </c>
      <c r="E4">
        <v>0</v>
      </c>
      <c r="F4">
        <v>0</v>
      </c>
      <c r="G4">
        <v>68.959999999999994</v>
      </c>
      <c r="H4">
        <v>0</v>
      </c>
      <c r="I4">
        <v>0</v>
      </c>
      <c r="J4">
        <v>59.73</v>
      </c>
      <c r="K4">
        <v>678.31</v>
      </c>
      <c r="L4">
        <v>434.65</v>
      </c>
      <c r="M4">
        <v>92</v>
      </c>
      <c r="N4">
        <v>118.76</v>
      </c>
      <c r="O4">
        <v>124.33</v>
      </c>
      <c r="P4">
        <v>139.69</v>
      </c>
      <c r="Q4">
        <v>9.7100000000000009</v>
      </c>
      <c r="R4">
        <v>42.39</v>
      </c>
      <c r="S4">
        <v>26.4</v>
      </c>
      <c r="T4">
        <v>0</v>
      </c>
      <c r="U4">
        <v>345.38</v>
      </c>
      <c r="V4">
        <v>11.7</v>
      </c>
      <c r="W4">
        <v>45.53</v>
      </c>
      <c r="X4">
        <v>148.30000000000001</v>
      </c>
      <c r="Y4">
        <v>0</v>
      </c>
      <c r="Z4">
        <v>6.52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20.29</v>
      </c>
      <c r="AH4">
        <v>0</v>
      </c>
      <c r="AI4">
        <v>0</v>
      </c>
      <c r="AJ4">
        <v>0</v>
      </c>
      <c r="AK4">
        <v>25.64</v>
      </c>
      <c r="AL4">
        <v>26.73</v>
      </c>
      <c r="AM4">
        <v>0</v>
      </c>
      <c r="AN4">
        <v>0.77</v>
      </c>
      <c r="AO4">
        <v>0</v>
      </c>
      <c r="AP4">
        <v>0</v>
      </c>
      <c r="AQ4">
        <v>0</v>
      </c>
      <c r="AR4">
        <v>35.549999999999997</v>
      </c>
      <c r="AS4">
        <v>31.9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2550.5700000000002</v>
      </c>
    </row>
    <row r="5" spans="1:121">
      <c r="A5" t="s">
        <v>47</v>
      </c>
      <c r="B5">
        <v>0</v>
      </c>
      <c r="C5">
        <v>0</v>
      </c>
      <c r="D5">
        <v>28.46</v>
      </c>
      <c r="E5">
        <v>0</v>
      </c>
      <c r="F5">
        <v>0</v>
      </c>
      <c r="G5">
        <v>68.959999999999994</v>
      </c>
      <c r="H5">
        <v>0</v>
      </c>
      <c r="I5">
        <v>0</v>
      </c>
      <c r="J5">
        <v>59.73</v>
      </c>
      <c r="K5">
        <v>678.31</v>
      </c>
      <c r="L5">
        <v>434.65</v>
      </c>
      <c r="M5">
        <v>92</v>
      </c>
      <c r="N5">
        <v>118.76</v>
      </c>
      <c r="O5">
        <v>124.33</v>
      </c>
      <c r="P5">
        <v>139.69</v>
      </c>
      <c r="Q5">
        <v>9.7100000000000009</v>
      </c>
      <c r="R5">
        <v>42.39</v>
      </c>
      <c r="S5">
        <v>26.4</v>
      </c>
      <c r="T5">
        <v>0</v>
      </c>
      <c r="U5">
        <v>345.38</v>
      </c>
      <c r="V5">
        <v>11.7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20.29</v>
      </c>
      <c r="AH5">
        <v>0</v>
      </c>
      <c r="AI5">
        <v>0</v>
      </c>
      <c r="AJ5">
        <v>0</v>
      </c>
      <c r="AK5">
        <v>25.64</v>
      </c>
      <c r="AL5">
        <v>26.73</v>
      </c>
      <c r="AM5">
        <v>0</v>
      </c>
      <c r="AN5">
        <v>0.77</v>
      </c>
      <c r="AO5">
        <v>0</v>
      </c>
      <c r="AP5">
        <v>0</v>
      </c>
      <c r="AQ5">
        <v>0</v>
      </c>
      <c r="AR5">
        <v>35.549999999999997</v>
      </c>
      <c r="AS5">
        <v>31.9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2550.5700000000002</v>
      </c>
    </row>
    <row r="6" spans="1:121">
      <c r="A6" t="s">
        <v>48</v>
      </c>
      <c r="B6">
        <v>0</v>
      </c>
      <c r="C6">
        <v>0</v>
      </c>
      <c r="D6">
        <v>28.46</v>
      </c>
      <c r="E6">
        <v>0</v>
      </c>
      <c r="F6">
        <v>0</v>
      </c>
      <c r="G6">
        <v>68.959999999999994</v>
      </c>
      <c r="H6">
        <v>0</v>
      </c>
      <c r="I6">
        <v>0</v>
      </c>
      <c r="J6">
        <v>59.73</v>
      </c>
      <c r="K6">
        <v>678.61</v>
      </c>
      <c r="L6">
        <v>434.65</v>
      </c>
      <c r="M6">
        <v>92</v>
      </c>
      <c r="N6">
        <v>118.76</v>
      </c>
      <c r="O6">
        <v>124.33</v>
      </c>
      <c r="P6">
        <v>139.69</v>
      </c>
      <c r="Q6">
        <v>9.7100000000000009</v>
      </c>
      <c r="R6">
        <v>42.39</v>
      </c>
      <c r="S6">
        <v>26.4</v>
      </c>
      <c r="T6">
        <v>0</v>
      </c>
      <c r="U6">
        <v>345.38</v>
      </c>
      <c r="V6">
        <v>11.7</v>
      </c>
      <c r="W6">
        <v>45.53</v>
      </c>
      <c r="X6">
        <v>148.30000000000001</v>
      </c>
      <c r="Y6">
        <v>0</v>
      </c>
      <c r="Z6">
        <v>6.52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20.29</v>
      </c>
      <c r="AH6">
        <v>0</v>
      </c>
      <c r="AI6">
        <v>0</v>
      </c>
      <c r="AJ6">
        <v>0</v>
      </c>
      <c r="AK6">
        <v>25.64</v>
      </c>
      <c r="AL6">
        <v>26.73</v>
      </c>
      <c r="AM6">
        <v>0</v>
      </c>
      <c r="AN6">
        <v>0.77</v>
      </c>
      <c r="AO6">
        <v>0</v>
      </c>
      <c r="AP6">
        <v>0</v>
      </c>
      <c r="AQ6">
        <v>0</v>
      </c>
      <c r="AR6">
        <v>35.549999999999997</v>
      </c>
      <c r="AS6">
        <v>31.9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2550.8700000000003</v>
      </c>
    </row>
    <row r="7" spans="1:121">
      <c r="A7" t="s">
        <v>49</v>
      </c>
      <c r="B7">
        <v>0</v>
      </c>
      <c r="C7">
        <v>0</v>
      </c>
      <c r="D7">
        <v>28.46</v>
      </c>
      <c r="E7">
        <v>0</v>
      </c>
      <c r="F7">
        <v>0</v>
      </c>
      <c r="G7">
        <v>68.959999999999994</v>
      </c>
      <c r="H7">
        <v>0</v>
      </c>
      <c r="I7">
        <v>0</v>
      </c>
      <c r="J7">
        <v>59.73</v>
      </c>
      <c r="K7">
        <v>678.91</v>
      </c>
      <c r="L7">
        <v>434.65</v>
      </c>
      <c r="M7">
        <v>92</v>
      </c>
      <c r="N7">
        <v>118.76</v>
      </c>
      <c r="O7">
        <v>124.33</v>
      </c>
      <c r="P7">
        <v>139.69</v>
      </c>
      <c r="Q7">
        <v>9.7100000000000009</v>
      </c>
      <c r="R7">
        <v>42.39</v>
      </c>
      <c r="S7">
        <v>26.4</v>
      </c>
      <c r="T7">
        <v>0</v>
      </c>
      <c r="U7">
        <v>345.38</v>
      </c>
      <c r="V7">
        <v>11.7</v>
      </c>
      <c r="W7">
        <v>45.53</v>
      </c>
      <c r="X7">
        <v>148.30000000000001</v>
      </c>
      <c r="Y7">
        <v>0</v>
      </c>
      <c r="Z7">
        <v>6.52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20.29</v>
      </c>
      <c r="AH7">
        <v>0</v>
      </c>
      <c r="AI7">
        <v>0</v>
      </c>
      <c r="AJ7">
        <v>0</v>
      </c>
      <c r="AK7">
        <v>25.64</v>
      </c>
      <c r="AL7">
        <v>70.88</v>
      </c>
      <c r="AM7">
        <v>0</v>
      </c>
      <c r="AN7">
        <v>0.77</v>
      </c>
      <c r="AO7">
        <v>0</v>
      </c>
      <c r="AP7">
        <v>5.76</v>
      </c>
      <c r="AQ7">
        <v>0</v>
      </c>
      <c r="AR7">
        <v>35.549999999999997</v>
      </c>
      <c r="AS7">
        <v>31.9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2601.0800000000008</v>
      </c>
    </row>
    <row r="8" spans="1:121">
      <c r="A8" t="s">
        <v>50</v>
      </c>
      <c r="B8">
        <v>0</v>
      </c>
      <c r="C8">
        <v>0</v>
      </c>
      <c r="D8">
        <v>28.66</v>
      </c>
      <c r="E8">
        <v>0</v>
      </c>
      <c r="F8">
        <v>0</v>
      </c>
      <c r="G8">
        <v>68.959999999999994</v>
      </c>
      <c r="H8">
        <v>0</v>
      </c>
      <c r="I8">
        <v>0</v>
      </c>
      <c r="J8">
        <v>59.73</v>
      </c>
      <c r="K8">
        <v>678.91</v>
      </c>
      <c r="L8">
        <v>434.65</v>
      </c>
      <c r="M8">
        <v>92</v>
      </c>
      <c r="N8">
        <v>118.76</v>
      </c>
      <c r="O8">
        <v>124.33</v>
      </c>
      <c r="P8">
        <v>139.69</v>
      </c>
      <c r="Q8">
        <v>9.7100000000000009</v>
      </c>
      <c r="R8">
        <v>42.39</v>
      </c>
      <c r="S8">
        <v>26.4</v>
      </c>
      <c r="T8">
        <v>0</v>
      </c>
      <c r="U8">
        <v>345.38</v>
      </c>
      <c r="V8">
        <v>11.7</v>
      </c>
      <c r="W8">
        <v>45.53</v>
      </c>
      <c r="X8">
        <v>148.30000000000001</v>
      </c>
      <c r="Y8">
        <v>0</v>
      </c>
      <c r="Z8">
        <v>6.52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20.29</v>
      </c>
      <c r="AH8">
        <v>0</v>
      </c>
      <c r="AI8">
        <v>0</v>
      </c>
      <c r="AJ8">
        <v>0</v>
      </c>
      <c r="AK8">
        <v>25.64</v>
      </c>
      <c r="AL8">
        <v>70.88</v>
      </c>
      <c r="AM8">
        <v>0</v>
      </c>
      <c r="AN8">
        <v>0.77</v>
      </c>
      <c r="AO8">
        <v>0</v>
      </c>
      <c r="AP8">
        <v>5.76</v>
      </c>
      <c r="AQ8">
        <v>0</v>
      </c>
      <c r="AR8">
        <v>35.549999999999997</v>
      </c>
      <c r="AS8">
        <v>31.9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2601.2800000000007</v>
      </c>
    </row>
    <row r="9" spans="1:121">
      <c r="A9" t="s">
        <v>51</v>
      </c>
      <c r="B9">
        <v>0</v>
      </c>
      <c r="C9">
        <v>0</v>
      </c>
      <c r="D9">
        <v>28.66</v>
      </c>
      <c r="E9">
        <v>0</v>
      </c>
      <c r="F9">
        <v>0</v>
      </c>
      <c r="G9">
        <v>68.959999999999994</v>
      </c>
      <c r="H9">
        <v>0</v>
      </c>
      <c r="I9">
        <v>0</v>
      </c>
      <c r="J9">
        <v>59.73</v>
      </c>
      <c r="K9">
        <v>678.91</v>
      </c>
      <c r="L9">
        <v>434.65</v>
      </c>
      <c r="M9">
        <v>92</v>
      </c>
      <c r="N9">
        <v>118.76</v>
      </c>
      <c r="O9">
        <v>124.33</v>
      </c>
      <c r="P9">
        <v>139.69</v>
      </c>
      <c r="Q9">
        <v>9.7100000000000009</v>
      </c>
      <c r="R9">
        <v>42.39</v>
      </c>
      <c r="S9">
        <v>26.4</v>
      </c>
      <c r="T9">
        <v>0</v>
      </c>
      <c r="U9">
        <v>345.38</v>
      </c>
      <c r="V9">
        <v>11.7</v>
      </c>
      <c r="W9">
        <v>45.53</v>
      </c>
      <c r="X9">
        <v>148.30000000000001</v>
      </c>
      <c r="Y9">
        <v>0</v>
      </c>
      <c r="Z9">
        <v>6.52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20.29</v>
      </c>
      <c r="AH9">
        <v>0</v>
      </c>
      <c r="AI9">
        <v>0</v>
      </c>
      <c r="AJ9">
        <v>0</v>
      </c>
      <c r="AK9">
        <v>25.64</v>
      </c>
      <c r="AL9">
        <v>70.88</v>
      </c>
      <c r="AM9">
        <v>0</v>
      </c>
      <c r="AN9">
        <v>0.77</v>
      </c>
      <c r="AO9">
        <v>0</v>
      </c>
      <c r="AP9">
        <v>5.76</v>
      </c>
      <c r="AQ9">
        <v>0</v>
      </c>
      <c r="AR9">
        <v>35.549999999999997</v>
      </c>
      <c r="AS9">
        <v>31.9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2601.2800000000007</v>
      </c>
    </row>
    <row r="10" spans="1:121">
      <c r="A10" t="s">
        <v>52</v>
      </c>
      <c r="B10">
        <v>0</v>
      </c>
      <c r="C10">
        <v>0</v>
      </c>
      <c r="D10">
        <v>28.66</v>
      </c>
      <c r="E10">
        <v>0</v>
      </c>
      <c r="F10">
        <v>0</v>
      </c>
      <c r="G10">
        <v>68.959999999999994</v>
      </c>
      <c r="H10">
        <v>0</v>
      </c>
      <c r="I10">
        <v>0</v>
      </c>
      <c r="J10">
        <v>59.73</v>
      </c>
      <c r="K10">
        <v>678.95</v>
      </c>
      <c r="L10">
        <v>434.65</v>
      </c>
      <c r="M10">
        <v>92</v>
      </c>
      <c r="N10">
        <v>118.76</v>
      </c>
      <c r="O10">
        <v>124.33</v>
      </c>
      <c r="P10">
        <v>139.69</v>
      </c>
      <c r="Q10">
        <v>9.7100000000000009</v>
      </c>
      <c r="R10">
        <v>42.39</v>
      </c>
      <c r="S10">
        <v>26.4</v>
      </c>
      <c r="T10">
        <v>0</v>
      </c>
      <c r="U10">
        <v>345.38</v>
      </c>
      <c r="V10">
        <v>11.7</v>
      </c>
      <c r="W10">
        <v>45.53</v>
      </c>
      <c r="X10">
        <v>148.30000000000001</v>
      </c>
      <c r="Y10">
        <v>0</v>
      </c>
      <c r="Z10">
        <v>6.52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20.29</v>
      </c>
      <c r="AH10">
        <v>0</v>
      </c>
      <c r="AI10">
        <v>0</v>
      </c>
      <c r="AJ10">
        <v>0</v>
      </c>
      <c r="AK10">
        <v>25.64</v>
      </c>
      <c r="AL10">
        <v>70.88</v>
      </c>
      <c r="AM10">
        <v>0</v>
      </c>
      <c r="AN10">
        <v>0.77</v>
      </c>
      <c r="AO10">
        <v>0</v>
      </c>
      <c r="AP10">
        <v>5.76</v>
      </c>
      <c r="AQ10">
        <v>0</v>
      </c>
      <c r="AR10">
        <v>35.549999999999997</v>
      </c>
      <c r="AS10">
        <v>31.9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2601.3200000000006</v>
      </c>
    </row>
    <row r="11" spans="1:121">
      <c r="A11" t="s">
        <v>53</v>
      </c>
      <c r="B11">
        <v>0</v>
      </c>
      <c r="C11">
        <v>0</v>
      </c>
      <c r="D11">
        <v>28.66</v>
      </c>
      <c r="E11">
        <v>0</v>
      </c>
      <c r="F11">
        <v>0</v>
      </c>
      <c r="G11">
        <v>68.959999999999994</v>
      </c>
      <c r="H11">
        <v>0</v>
      </c>
      <c r="I11">
        <v>0</v>
      </c>
      <c r="J11">
        <v>59.73</v>
      </c>
      <c r="K11">
        <v>678.37</v>
      </c>
      <c r="L11">
        <v>434.65</v>
      </c>
      <c r="M11">
        <v>92</v>
      </c>
      <c r="N11">
        <v>118.76</v>
      </c>
      <c r="O11">
        <v>124.33</v>
      </c>
      <c r="P11">
        <v>133.5</v>
      </c>
      <c r="Q11">
        <v>9.7100000000000009</v>
      </c>
      <c r="R11">
        <v>42.39</v>
      </c>
      <c r="S11">
        <v>26.4</v>
      </c>
      <c r="T11">
        <v>0</v>
      </c>
      <c r="U11">
        <v>345.38</v>
      </c>
      <c r="V11">
        <v>11.7</v>
      </c>
      <c r="W11">
        <v>45.53</v>
      </c>
      <c r="X11">
        <v>148.30000000000001</v>
      </c>
      <c r="Y11">
        <v>0</v>
      </c>
      <c r="Z11">
        <v>6.52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20.29</v>
      </c>
      <c r="AH11">
        <v>0</v>
      </c>
      <c r="AI11">
        <v>0</v>
      </c>
      <c r="AJ11">
        <v>0</v>
      </c>
      <c r="AK11">
        <v>25.64</v>
      </c>
      <c r="AL11">
        <v>70.88</v>
      </c>
      <c r="AM11">
        <v>0</v>
      </c>
      <c r="AN11">
        <v>0.77</v>
      </c>
      <c r="AO11">
        <v>0</v>
      </c>
      <c r="AP11">
        <v>5.76</v>
      </c>
      <c r="AQ11">
        <v>0</v>
      </c>
      <c r="AR11">
        <v>35.549999999999997</v>
      </c>
      <c r="AS11">
        <v>31.9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2594.5500000000006</v>
      </c>
    </row>
    <row r="12" spans="1:121">
      <c r="A12" t="s">
        <v>54</v>
      </c>
      <c r="B12">
        <v>0</v>
      </c>
      <c r="C12">
        <v>0</v>
      </c>
      <c r="D12">
        <v>28.66</v>
      </c>
      <c r="E12">
        <v>0</v>
      </c>
      <c r="F12">
        <v>0</v>
      </c>
      <c r="G12">
        <v>68.959999999999994</v>
      </c>
      <c r="H12">
        <v>0</v>
      </c>
      <c r="I12">
        <v>0</v>
      </c>
      <c r="J12">
        <v>59.73</v>
      </c>
      <c r="K12">
        <v>678.27</v>
      </c>
      <c r="L12">
        <v>434.65</v>
      </c>
      <c r="M12">
        <v>92</v>
      </c>
      <c r="N12">
        <v>118.76</v>
      </c>
      <c r="O12">
        <v>124.33</v>
      </c>
      <c r="P12">
        <v>133.5</v>
      </c>
      <c r="Q12">
        <v>9.7100000000000009</v>
      </c>
      <c r="R12">
        <v>42.39</v>
      </c>
      <c r="S12">
        <v>26.4</v>
      </c>
      <c r="T12">
        <v>0</v>
      </c>
      <c r="U12">
        <v>345.38</v>
      </c>
      <c r="V12">
        <v>11.7</v>
      </c>
      <c r="W12">
        <v>45.53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20.29</v>
      </c>
      <c r="AH12">
        <v>0</v>
      </c>
      <c r="AI12">
        <v>0</v>
      </c>
      <c r="AJ12">
        <v>0</v>
      </c>
      <c r="AK12">
        <v>25.64</v>
      </c>
      <c r="AL12">
        <v>70.88</v>
      </c>
      <c r="AM12">
        <v>0</v>
      </c>
      <c r="AN12">
        <v>0.77</v>
      </c>
      <c r="AO12">
        <v>0</v>
      </c>
      <c r="AP12">
        <v>5.76</v>
      </c>
      <c r="AQ12">
        <v>0</v>
      </c>
      <c r="AR12">
        <v>35.549999999999997</v>
      </c>
      <c r="AS12">
        <v>31.9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2594.4500000000007</v>
      </c>
    </row>
    <row r="13" spans="1:121">
      <c r="A13" t="s">
        <v>55</v>
      </c>
      <c r="B13">
        <v>0</v>
      </c>
      <c r="C13">
        <v>0</v>
      </c>
      <c r="D13">
        <v>28.66</v>
      </c>
      <c r="E13">
        <v>0</v>
      </c>
      <c r="F13">
        <v>0</v>
      </c>
      <c r="G13">
        <v>68.959999999999994</v>
      </c>
      <c r="H13">
        <v>0</v>
      </c>
      <c r="I13">
        <v>0</v>
      </c>
      <c r="J13">
        <v>59.73</v>
      </c>
      <c r="K13">
        <v>678.27</v>
      </c>
      <c r="L13">
        <v>434.65</v>
      </c>
      <c r="M13">
        <v>92</v>
      </c>
      <c r="N13">
        <v>118.76</v>
      </c>
      <c r="O13">
        <v>124.33</v>
      </c>
      <c r="P13">
        <v>133.5</v>
      </c>
      <c r="Q13">
        <v>9.7100000000000009</v>
      </c>
      <c r="R13">
        <v>42.39</v>
      </c>
      <c r="S13">
        <v>26.4</v>
      </c>
      <c r="T13">
        <v>0</v>
      </c>
      <c r="U13">
        <v>335.25</v>
      </c>
      <c r="V13">
        <v>11.7</v>
      </c>
      <c r="W13">
        <v>45.53</v>
      </c>
      <c r="X13">
        <v>148.30000000000001</v>
      </c>
      <c r="Y13">
        <v>0</v>
      </c>
      <c r="Z13">
        <v>6.52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20.29</v>
      </c>
      <c r="AH13">
        <v>0</v>
      </c>
      <c r="AI13">
        <v>0</v>
      </c>
      <c r="AJ13">
        <v>0</v>
      </c>
      <c r="AK13">
        <v>25.64</v>
      </c>
      <c r="AL13">
        <v>26.73</v>
      </c>
      <c r="AM13">
        <v>0</v>
      </c>
      <c r="AN13">
        <v>0.77</v>
      </c>
      <c r="AO13">
        <v>0</v>
      </c>
      <c r="AP13">
        <v>0.25</v>
      </c>
      <c r="AQ13">
        <v>0</v>
      </c>
      <c r="AR13">
        <v>35.549999999999997</v>
      </c>
      <c r="AS13">
        <v>31.9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2534.6600000000003</v>
      </c>
    </row>
    <row r="14" spans="1:121">
      <c r="A14" t="s">
        <v>56</v>
      </c>
      <c r="B14">
        <v>0</v>
      </c>
      <c r="C14">
        <v>0</v>
      </c>
      <c r="D14">
        <v>28.66</v>
      </c>
      <c r="E14">
        <v>0</v>
      </c>
      <c r="F14">
        <v>0</v>
      </c>
      <c r="G14">
        <v>68.959999999999994</v>
      </c>
      <c r="H14">
        <v>0</v>
      </c>
      <c r="I14">
        <v>0</v>
      </c>
      <c r="J14">
        <v>59.73</v>
      </c>
      <c r="K14">
        <v>678.27</v>
      </c>
      <c r="L14">
        <v>434.65</v>
      </c>
      <c r="M14">
        <v>92</v>
      </c>
      <c r="N14">
        <v>118.76</v>
      </c>
      <c r="O14">
        <v>124.33</v>
      </c>
      <c r="P14">
        <v>133.5</v>
      </c>
      <c r="Q14">
        <v>9.7100000000000009</v>
      </c>
      <c r="R14">
        <v>42.39</v>
      </c>
      <c r="S14">
        <v>26.4</v>
      </c>
      <c r="T14">
        <v>0</v>
      </c>
      <c r="U14">
        <v>335.25</v>
      </c>
      <c r="V14">
        <v>11.7</v>
      </c>
      <c r="W14">
        <v>45.53</v>
      </c>
      <c r="X14">
        <v>148.30000000000001</v>
      </c>
      <c r="Y14">
        <v>0</v>
      </c>
      <c r="Z14">
        <v>6.52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20.29</v>
      </c>
      <c r="AH14">
        <v>0</v>
      </c>
      <c r="AI14">
        <v>0</v>
      </c>
      <c r="AJ14">
        <v>0</v>
      </c>
      <c r="AK14">
        <v>25.64</v>
      </c>
      <c r="AL14">
        <v>26.73</v>
      </c>
      <c r="AM14">
        <v>0</v>
      </c>
      <c r="AN14">
        <v>0.77</v>
      </c>
      <c r="AO14">
        <v>0</v>
      </c>
      <c r="AP14">
        <v>0.25</v>
      </c>
      <c r="AQ14">
        <v>0</v>
      </c>
      <c r="AR14">
        <v>35.549999999999997</v>
      </c>
      <c r="AS14">
        <v>31.9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2534.6600000000003</v>
      </c>
    </row>
    <row r="15" spans="1:121">
      <c r="A15" t="s">
        <v>57</v>
      </c>
      <c r="B15">
        <v>0</v>
      </c>
      <c r="C15">
        <v>0</v>
      </c>
      <c r="D15">
        <v>28.66</v>
      </c>
      <c r="E15">
        <v>0</v>
      </c>
      <c r="F15">
        <v>0</v>
      </c>
      <c r="G15">
        <v>68.959999999999994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124.33</v>
      </c>
      <c r="P15">
        <v>133.5</v>
      </c>
      <c r="Q15">
        <v>9.7100000000000009</v>
      </c>
      <c r="R15">
        <v>42.39</v>
      </c>
      <c r="S15">
        <v>26.4</v>
      </c>
      <c r="T15">
        <v>0</v>
      </c>
      <c r="U15">
        <v>335.25</v>
      </c>
      <c r="V15">
        <v>11.7</v>
      </c>
      <c r="W15">
        <v>45.53</v>
      </c>
      <c r="X15">
        <v>148.30000000000001</v>
      </c>
      <c r="Y15">
        <v>0</v>
      </c>
      <c r="Z15">
        <v>6.52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20.29</v>
      </c>
      <c r="AH15">
        <v>0</v>
      </c>
      <c r="AI15">
        <v>0</v>
      </c>
      <c r="AJ15">
        <v>0</v>
      </c>
      <c r="AK15">
        <v>25.64</v>
      </c>
      <c r="AL15">
        <v>26.73</v>
      </c>
      <c r="AM15">
        <v>0</v>
      </c>
      <c r="AN15">
        <v>0.77</v>
      </c>
      <c r="AO15">
        <v>0</v>
      </c>
      <c r="AP15">
        <v>0.25</v>
      </c>
      <c r="AQ15">
        <v>0</v>
      </c>
      <c r="AR15">
        <v>35.549999999999997</v>
      </c>
      <c r="AS15">
        <v>31.9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2539.5300000000002</v>
      </c>
    </row>
    <row r="16" spans="1:121">
      <c r="A16" t="s">
        <v>58</v>
      </c>
      <c r="B16">
        <v>0</v>
      </c>
      <c r="C16">
        <v>0</v>
      </c>
      <c r="D16">
        <v>28.66</v>
      </c>
      <c r="E16">
        <v>0</v>
      </c>
      <c r="F16">
        <v>0</v>
      </c>
      <c r="G16">
        <v>68.959999999999994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124.33</v>
      </c>
      <c r="P16">
        <v>133.5</v>
      </c>
      <c r="Q16">
        <v>9.7100000000000009</v>
      </c>
      <c r="R16">
        <v>42.39</v>
      </c>
      <c r="S16">
        <v>26.4</v>
      </c>
      <c r="T16">
        <v>0</v>
      </c>
      <c r="U16">
        <v>335.25</v>
      </c>
      <c r="V16">
        <v>11.7</v>
      </c>
      <c r="W16">
        <v>45.53</v>
      </c>
      <c r="X16">
        <v>148.30000000000001</v>
      </c>
      <c r="Y16">
        <v>0</v>
      </c>
      <c r="Z16">
        <v>6.52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20.29</v>
      </c>
      <c r="AH16">
        <v>0</v>
      </c>
      <c r="AI16">
        <v>0</v>
      </c>
      <c r="AJ16">
        <v>0</v>
      </c>
      <c r="AK16">
        <v>25.64</v>
      </c>
      <c r="AL16">
        <v>26.73</v>
      </c>
      <c r="AM16">
        <v>0</v>
      </c>
      <c r="AN16">
        <v>0.77</v>
      </c>
      <c r="AO16">
        <v>0</v>
      </c>
      <c r="AP16">
        <v>0.25</v>
      </c>
      <c r="AQ16">
        <v>0</v>
      </c>
      <c r="AR16">
        <v>35.549999999999997</v>
      </c>
      <c r="AS16">
        <v>31.9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2539.5300000000002</v>
      </c>
    </row>
    <row r="17" spans="1:117">
      <c r="A17" t="s">
        <v>59</v>
      </c>
      <c r="B17">
        <v>0</v>
      </c>
      <c r="C17">
        <v>0</v>
      </c>
      <c r="D17">
        <v>28.56</v>
      </c>
      <c r="E17">
        <v>0</v>
      </c>
      <c r="F17">
        <v>0</v>
      </c>
      <c r="G17">
        <v>68.959999999999994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124.33</v>
      </c>
      <c r="P17">
        <v>133.5</v>
      </c>
      <c r="Q17">
        <v>9.7100000000000009</v>
      </c>
      <c r="R17">
        <v>42.39</v>
      </c>
      <c r="S17">
        <v>26.4</v>
      </c>
      <c r="T17">
        <v>0</v>
      </c>
      <c r="U17">
        <v>335.25</v>
      </c>
      <c r="V17">
        <v>11.7</v>
      </c>
      <c r="W17">
        <v>45.53</v>
      </c>
      <c r="X17">
        <v>148.30000000000001</v>
      </c>
      <c r="Y17">
        <v>0</v>
      </c>
      <c r="Z17">
        <v>6.52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20.29</v>
      </c>
      <c r="AH17">
        <v>0</v>
      </c>
      <c r="AI17">
        <v>0</v>
      </c>
      <c r="AJ17">
        <v>0</v>
      </c>
      <c r="AK17">
        <v>25.64</v>
      </c>
      <c r="AL17">
        <v>26.73</v>
      </c>
      <c r="AM17">
        <v>0</v>
      </c>
      <c r="AN17">
        <v>0.77</v>
      </c>
      <c r="AO17">
        <v>0</v>
      </c>
      <c r="AP17">
        <v>0.25</v>
      </c>
      <c r="AQ17">
        <v>0</v>
      </c>
      <c r="AR17">
        <v>35.33</v>
      </c>
      <c r="AS17">
        <v>31.9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2539.21</v>
      </c>
    </row>
    <row r="18" spans="1:117">
      <c r="A18" t="s">
        <v>60</v>
      </c>
      <c r="B18">
        <v>0</v>
      </c>
      <c r="C18">
        <v>0</v>
      </c>
      <c r="D18">
        <v>28.56</v>
      </c>
      <c r="E18">
        <v>0</v>
      </c>
      <c r="F18">
        <v>0</v>
      </c>
      <c r="G18">
        <v>68.959999999999994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124.33</v>
      </c>
      <c r="P18">
        <v>133.5</v>
      </c>
      <c r="Q18">
        <v>9.7100000000000009</v>
      </c>
      <c r="R18">
        <v>42.39</v>
      </c>
      <c r="S18">
        <v>26.4</v>
      </c>
      <c r="T18">
        <v>0</v>
      </c>
      <c r="U18">
        <v>335.25</v>
      </c>
      <c r="V18">
        <v>11.7</v>
      </c>
      <c r="W18">
        <v>45.53</v>
      </c>
      <c r="X18">
        <v>148.30000000000001</v>
      </c>
      <c r="Y18">
        <v>0</v>
      </c>
      <c r="Z18">
        <v>6.52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20.29</v>
      </c>
      <c r="AH18">
        <v>0</v>
      </c>
      <c r="AI18">
        <v>0</v>
      </c>
      <c r="AJ18">
        <v>0</v>
      </c>
      <c r="AK18">
        <v>25.64</v>
      </c>
      <c r="AL18">
        <v>26.73</v>
      </c>
      <c r="AM18">
        <v>0</v>
      </c>
      <c r="AN18">
        <v>0.77</v>
      </c>
      <c r="AO18">
        <v>0</v>
      </c>
      <c r="AP18">
        <v>0.25</v>
      </c>
      <c r="AQ18">
        <v>0</v>
      </c>
      <c r="AR18">
        <v>35.33</v>
      </c>
      <c r="AS18">
        <v>31.9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2539.21</v>
      </c>
    </row>
    <row r="19" spans="1:117">
      <c r="A19" t="s">
        <v>61</v>
      </c>
      <c r="B19">
        <v>0</v>
      </c>
      <c r="C19">
        <v>0</v>
      </c>
      <c r="D19">
        <v>28.56</v>
      </c>
      <c r="E19">
        <v>0</v>
      </c>
      <c r="F19">
        <v>0</v>
      </c>
      <c r="G19">
        <v>68.959999999999994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124.33</v>
      </c>
      <c r="P19">
        <v>133.5</v>
      </c>
      <c r="Q19">
        <v>9.7100000000000009</v>
      </c>
      <c r="R19">
        <v>42.39</v>
      </c>
      <c r="S19">
        <v>26.4</v>
      </c>
      <c r="T19">
        <v>0</v>
      </c>
      <c r="U19">
        <v>335.25</v>
      </c>
      <c r="V19">
        <v>11.7</v>
      </c>
      <c r="W19">
        <v>45.53</v>
      </c>
      <c r="X19">
        <v>148.30000000000001</v>
      </c>
      <c r="Y19">
        <v>0</v>
      </c>
      <c r="Z19">
        <v>6.52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20.29</v>
      </c>
      <c r="AH19">
        <v>0</v>
      </c>
      <c r="AI19">
        <v>0</v>
      </c>
      <c r="AJ19">
        <v>0</v>
      </c>
      <c r="AK19">
        <v>25.64</v>
      </c>
      <c r="AL19">
        <v>26.73</v>
      </c>
      <c r="AM19">
        <v>9.33</v>
      </c>
      <c r="AN19">
        <v>0.77</v>
      </c>
      <c r="AO19">
        <v>0</v>
      </c>
      <c r="AP19">
        <v>0.25</v>
      </c>
      <c r="AQ19">
        <v>0</v>
      </c>
      <c r="AR19">
        <v>35.33</v>
      </c>
      <c r="AS19">
        <v>31.9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2548.54</v>
      </c>
    </row>
    <row r="20" spans="1:117">
      <c r="A20" t="s">
        <v>62</v>
      </c>
      <c r="B20">
        <v>0</v>
      </c>
      <c r="C20">
        <v>0</v>
      </c>
      <c r="D20">
        <v>28.56</v>
      </c>
      <c r="E20">
        <v>0</v>
      </c>
      <c r="F20">
        <v>0</v>
      </c>
      <c r="G20">
        <v>68.959999999999994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124.33</v>
      </c>
      <c r="P20">
        <v>133.5</v>
      </c>
      <c r="Q20">
        <v>9.7100000000000009</v>
      </c>
      <c r="R20">
        <v>42.39</v>
      </c>
      <c r="S20">
        <v>26.4</v>
      </c>
      <c r="T20">
        <v>0</v>
      </c>
      <c r="U20">
        <v>335.25</v>
      </c>
      <c r="V20">
        <v>11.7</v>
      </c>
      <c r="W20">
        <v>45.53</v>
      </c>
      <c r="X20">
        <v>148.30000000000001</v>
      </c>
      <c r="Y20">
        <v>0</v>
      </c>
      <c r="Z20">
        <v>6.52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20.29</v>
      </c>
      <c r="AH20">
        <v>0</v>
      </c>
      <c r="AI20">
        <v>0</v>
      </c>
      <c r="AJ20">
        <v>0</v>
      </c>
      <c r="AK20">
        <v>25.64</v>
      </c>
      <c r="AL20">
        <v>26.73</v>
      </c>
      <c r="AM20">
        <v>9.33</v>
      </c>
      <c r="AN20">
        <v>0.77</v>
      </c>
      <c r="AO20">
        <v>0</v>
      </c>
      <c r="AP20">
        <v>0.25</v>
      </c>
      <c r="AQ20">
        <v>0</v>
      </c>
      <c r="AR20">
        <v>35.33</v>
      </c>
      <c r="AS20">
        <v>31.9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2548.54</v>
      </c>
    </row>
    <row r="21" spans="1:117">
      <c r="A21" t="s">
        <v>63</v>
      </c>
      <c r="B21">
        <v>0</v>
      </c>
      <c r="C21">
        <v>0</v>
      </c>
      <c r="D21">
        <v>28.56</v>
      </c>
      <c r="E21">
        <v>0</v>
      </c>
      <c r="F21">
        <v>0</v>
      </c>
      <c r="G21">
        <v>68.959999999999994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124.33</v>
      </c>
      <c r="P21">
        <v>133.5</v>
      </c>
      <c r="Q21">
        <v>9.7100000000000009</v>
      </c>
      <c r="R21">
        <v>42.39</v>
      </c>
      <c r="S21">
        <v>26.4</v>
      </c>
      <c r="T21">
        <v>0</v>
      </c>
      <c r="U21">
        <v>335.25</v>
      </c>
      <c r="V21">
        <v>11.7</v>
      </c>
      <c r="W21">
        <v>45.53</v>
      </c>
      <c r="X21">
        <v>148.30000000000001</v>
      </c>
      <c r="Y21">
        <v>0</v>
      </c>
      <c r="Z21">
        <v>6.52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20.29</v>
      </c>
      <c r="AH21">
        <v>0</v>
      </c>
      <c r="AI21">
        <v>0</v>
      </c>
      <c r="AJ21">
        <v>0</v>
      </c>
      <c r="AK21">
        <v>25.64</v>
      </c>
      <c r="AL21">
        <v>26.73</v>
      </c>
      <c r="AM21">
        <v>14.66</v>
      </c>
      <c r="AN21">
        <v>0.77</v>
      </c>
      <c r="AO21">
        <v>0</v>
      </c>
      <c r="AP21">
        <v>0.25</v>
      </c>
      <c r="AQ21">
        <v>0</v>
      </c>
      <c r="AR21">
        <v>35.33</v>
      </c>
      <c r="AS21">
        <v>31.9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2553.87</v>
      </c>
    </row>
    <row r="22" spans="1:117">
      <c r="A22" t="s">
        <v>64</v>
      </c>
      <c r="B22">
        <v>0</v>
      </c>
      <c r="C22">
        <v>0</v>
      </c>
      <c r="D22">
        <v>28.56</v>
      </c>
      <c r="E22">
        <v>0</v>
      </c>
      <c r="F22">
        <v>0</v>
      </c>
      <c r="G22">
        <v>68.959999999999994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124.33</v>
      </c>
      <c r="P22">
        <v>133.5</v>
      </c>
      <c r="Q22">
        <v>9.7100000000000009</v>
      </c>
      <c r="R22">
        <v>42.39</v>
      </c>
      <c r="S22">
        <v>26.4</v>
      </c>
      <c r="T22">
        <v>0</v>
      </c>
      <c r="U22">
        <v>335.25</v>
      </c>
      <c r="V22">
        <v>11.7</v>
      </c>
      <c r="W22">
        <v>45.53</v>
      </c>
      <c r="X22">
        <v>148.30000000000001</v>
      </c>
      <c r="Y22">
        <v>0</v>
      </c>
      <c r="Z22">
        <v>6.52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20.29</v>
      </c>
      <c r="AH22">
        <v>0</v>
      </c>
      <c r="AI22">
        <v>0</v>
      </c>
      <c r="AJ22">
        <v>0</v>
      </c>
      <c r="AK22">
        <v>25.64</v>
      </c>
      <c r="AL22">
        <v>26.73</v>
      </c>
      <c r="AM22">
        <v>15.81</v>
      </c>
      <c r="AN22">
        <v>0.77</v>
      </c>
      <c r="AO22">
        <v>0</v>
      </c>
      <c r="AP22">
        <v>0.25</v>
      </c>
      <c r="AQ22">
        <v>11.21</v>
      </c>
      <c r="AR22">
        <v>35.33</v>
      </c>
      <c r="AS22">
        <v>31.9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2566.23</v>
      </c>
    </row>
    <row r="23" spans="1:117">
      <c r="A23" t="s">
        <v>65</v>
      </c>
      <c r="B23">
        <v>0</v>
      </c>
      <c r="C23">
        <v>0</v>
      </c>
      <c r="D23">
        <v>28.56</v>
      </c>
      <c r="E23">
        <v>0</v>
      </c>
      <c r="F23">
        <v>0</v>
      </c>
      <c r="G23">
        <v>68.959999999999994</v>
      </c>
      <c r="H23">
        <v>0</v>
      </c>
      <c r="I23">
        <v>0</v>
      </c>
      <c r="J23">
        <v>59.73</v>
      </c>
      <c r="K23">
        <v>678.96</v>
      </c>
      <c r="L23">
        <v>434.65</v>
      </c>
      <c r="M23">
        <v>92</v>
      </c>
      <c r="N23">
        <v>118.76</v>
      </c>
      <c r="O23">
        <v>124.33</v>
      </c>
      <c r="P23">
        <v>133.5</v>
      </c>
      <c r="Q23">
        <v>9.7100000000000009</v>
      </c>
      <c r="R23">
        <v>42.39</v>
      </c>
      <c r="S23">
        <v>26.4</v>
      </c>
      <c r="T23">
        <v>0</v>
      </c>
      <c r="U23">
        <v>335.25</v>
      </c>
      <c r="V23">
        <v>11.7</v>
      </c>
      <c r="W23">
        <v>45.53</v>
      </c>
      <c r="X23">
        <v>148.30000000000001</v>
      </c>
      <c r="Y23">
        <v>0</v>
      </c>
      <c r="Z23">
        <v>6.52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20.29</v>
      </c>
      <c r="AH23">
        <v>0</v>
      </c>
      <c r="AI23">
        <v>0</v>
      </c>
      <c r="AJ23">
        <v>0</v>
      </c>
      <c r="AK23">
        <v>25.64</v>
      </c>
      <c r="AL23">
        <v>26.73</v>
      </c>
      <c r="AM23">
        <v>15.81</v>
      </c>
      <c r="AN23">
        <v>0.77</v>
      </c>
      <c r="AO23">
        <v>0</v>
      </c>
      <c r="AP23">
        <v>0.25</v>
      </c>
      <c r="AQ23">
        <v>22.43</v>
      </c>
      <c r="AR23">
        <v>35.33</v>
      </c>
      <c r="AS23">
        <v>31.9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2589.75</v>
      </c>
    </row>
    <row r="24" spans="1:117">
      <c r="A24" t="s">
        <v>66</v>
      </c>
      <c r="B24">
        <v>0</v>
      </c>
      <c r="C24">
        <v>0</v>
      </c>
      <c r="D24">
        <v>28.56</v>
      </c>
      <c r="E24">
        <v>0</v>
      </c>
      <c r="F24">
        <v>0</v>
      </c>
      <c r="G24">
        <v>68.959999999999994</v>
      </c>
      <c r="H24">
        <v>0</v>
      </c>
      <c r="I24">
        <v>0</v>
      </c>
      <c r="J24">
        <v>59.73</v>
      </c>
      <c r="K24">
        <v>678.96</v>
      </c>
      <c r="L24">
        <v>434.65</v>
      </c>
      <c r="M24">
        <v>92</v>
      </c>
      <c r="N24">
        <v>118.76</v>
      </c>
      <c r="O24">
        <v>124.33</v>
      </c>
      <c r="P24">
        <v>133.5</v>
      </c>
      <c r="Q24">
        <v>9.7100000000000009</v>
      </c>
      <c r="R24">
        <v>42.39</v>
      </c>
      <c r="S24">
        <v>26.4</v>
      </c>
      <c r="T24">
        <v>0</v>
      </c>
      <c r="U24">
        <v>335.25</v>
      </c>
      <c r="V24">
        <v>11.7</v>
      </c>
      <c r="W24">
        <v>45.53</v>
      </c>
      <c r="X24">
        <v>148.30000000000001</v>
      </c>
      <c r="Y24">
        <v>0</v>
      </c>
      <c r="Z24">
        <v>6.52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20.29</v>
      </c>
      <c r="AH24">
        <v>19.88</v>
      </c>
      <c r="AI24">
        <v>0</v>
      </c>
      <c r="AJ24">
        <v>0</v>
      </c>
      <c r="AK24">
        <v>25.64</v>
      </c>
      <c r="AL24">
        <v>26.73</v>
      </c>
      <c r="AM24">
        <v>15.81</v>
      </c>
      <c r="AN24">
        <v>0.77</v>
      </c>
      <c r="AO24">
        <v>0</v>
      </c>
      <c r="AP24">
        <v>0.25</v>
      </c>
      <c r="AQ24">
        <v>34.770000000000003</v>
      </c>
      <c r="AR24">
        <v>35.33</v>
      </c>
      <c r="AS24">
        <v>31.9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2621.9700000000003</v>
      </c>
    </row>
    <row r="25" spans="1:117">
      <c r="A25" t="s">
        <v>67</v>
      </c>
      <c r="B25">
        <v>0</v>
      </c>
      <c r="C25">
        <v>0</v>
      </c>
      <c r="D25">
        <v>28.56</v>
      </c>
      <c r="E25">
        <v>0</v>
      </c>
      <c r="F25">
        <v>0</v>
      </c>
      <c r="G25">
        <v>68.959999999999994</v>
      </c>
      <c r="H25">
        <v>0</v>
      </c>
      <c r="I25">
        <v>0</v>
      </c>
      <c r="J25">
        <v>59.73</v>
      </c>
      <c r="K25">
        <v>679</v>
      </c>
      <c r="L25">
        <v>434.65</v>
      </c>
      <c r="M25">
        <v>92</v>
      </c>
      <c r="N25">
        <v>118.76</v>
      </c>
      <c r="O25">
        <v>124.33</v>
      </c>
      <c r="P25">
        <v>133.5</v>
      </c>
      <c r="Q25">
        <v>9.7100000000000009</v>
      </c>
      <c r="R25">
        <v>42.39</v>
      </c>
      <c r="S25">
        <v>26.4</v>
      </c>
      <c r="T25">
        <v>0</v>
      </c>
      <c r="U25">
        <v>335.25</v>
      </c>
      <c r="V25">
        <v>11.7</v>
      </c>
      <c r="W25">
        <v>45.53</v>
      </c>
      <c r="X25">
        <v>148.30000000000001</v>
      </c>
      <c r="Y25">
        <v>0</v>
      </c>
      <c r="Z25">
        <v>6.52</v>
      </c>
      <c r="AA25">
        <v>0</v>
      </c>
      <c r="AB25">
        <v>0</v>
      </c>
      <c r="AC25">
        <v>0</v>
      </c>
      <c r="AD25">
        <v>9.14</v>
      </c>
      <c r="AE25">
        <v>16.48</v>
      </c>
      <c r="AF25">
        <v>8.8699999999999992</v>
      </c>
      <c r="AG25">
        <v>20.29</v>
      </c>
      <c r="AH25">
        <v>43.56</v>
      </c>
      <c r="AI25">
        <v>0</v>
      </c>
      <c r="AJ25">
        <v>0</v>
      </c>
      <c r="AK25">
        <v>25.64</v>
      </c>
      <c r="AL25">
        <v>26.73</v>
      </c>
      <c r="AM25">
        <v>15.81</v>
      </c>
      <c r="AN25">
        <v>0.77</v>
      </c>
      <c r="AO25">
        <v>0</v>
      </c>
      <c r="AP25">
        <v>0.25</v>
      </c>
      <c r="AQ25">
        <v>34.770000000000003</v>
      </c>
      <c r="AR25">
        <v>35.33</v>
      </c>
      <c r="AS25">
        <v>31.9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2654.83</v>
      </c>
    </row>
    <row r="26" spans="1:117">
      <c r="A26" t="s">
        <v>68</v>
      </c>
      <c r="B26">
        <v>0</v>
      </c>
      <c r="C26">
        <v>0</v>
      </c>
      <c r="D26">
        <v>28.56</v>
      </c>
      <c r="E26">
        <v>0</v>
      </c>
      <c r="F26">
        <v>0</v>
      </c>
      <c r="G26">
        <v>68.959999999999994</v>
      </c>
      <c r="H26">
        <v>0</v>
      </c>
      <c r="I26">
        <v>0</v>
      </c>
      <c r="J26">
        <v>59.73</v>
      </c>
      <c r="K26">
        <v>679</v>
      </c>
      <c r="L26">
        <v>434.65</v>
      </c>
      <c r="M26">
        <v>92</v>
      </c>
      <c r="N26">
        <v>118.76</v>
      </c>
      <c r="O26">
        <v>124.33</v>
      </c>
      <c r="P26">
        <v>133.5</v>
      </c>
      <c r="Q26">
        <v>9.7100000000000009</v>
      </c>
      <c r="R26">
        <v>42.39</v>
      </c>
      <c r="S26">
        <v>26.4</v>
      </c>
      <c r="T26">
        <v>0</v>
      </c>
      <c r="U26">
        <v>335.25</v>
      </c>
      <c r="V26">
        <v>11.7</v>
      </c>
      <c r="W26">
        <v>45.53</v>
      </c>
      <c r="X26">
        <v>148.30000000000001</v>
      </c>
      <c r="Y26">
        <v>0</v>
      </c>
      <c r="Z26">
        <v>6.52</v>
      </c>
      <c r="AA26">
        <v>13.03</v>
      </c>
      <c r="AB26">
        <v>2.66</v>
      </c>
      <c r="AC26">
        <v>0</v>
      </c>
      <c r="AD26">
        <v>9.14</v>
      </c>
      <c r="AE26">
        <v>16.48</v>
      </c>
      <c r="AF26">
        <v>8.8699999999999992</v>
      </c>
      <c r="AG26">
        <v>20.29</v>
      </c>
      <c r="AH26">
        <v>70.17</v>
      </c>
      <c r="AI26">
        <v>2.54</v>
      </c>
      <c r="AJ26">
        <v>0</v>
      </c>
      <c r="AK26">
        <v>25.64</v>
      </c>
      <c r="AL26">
        <v>26.73</v>
      </c>
      <c r="AM26">
        <v>15.81</v>
      </c>
      <c r="AN26">
        <v>0.77</v>
      </c>
      <c r="AO26">
        <v>0</v>
      </c>
      <c r="AP26">
        <v>0.25</v>
      </c>
      <c r="AQ26">
        <v>34.770000000000003</v>
      </c>
      <c r="AR26">
        <v>35.33</v>
      </c>
      <c r="AS26">
        <v>31.9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2699.67</v>
      </c>
    </row>
    <row r="27" spans="1:117">
      <c r="A27" t="s">
        <v>69</v>
      </c>
      <c r="B27">
        <v>0</v>
      </c>
      <c r="C27">
        <v>0</v>
      </c>
      <c r="D27">
        <v>28.98</v>
      </c>
      <c r="E27">
        <v>0</v>
      </c>
      <c r="F27">
        <v>0</v>
      </c>
      <c r="G27">
        <v>68.959999999999994</v>
      </c>
      <c r="H27">
        <v>0</v>
      </c>
      <c r="I27">
        <v>0</v>
      </c>
      <c r="J27">
        <v>59.73</v>
      </c>
      <c r="K27">
        <v>679</v>
      </c>
      <c r="L27">
        <v>434.65</v>
      </c>
      <c r="M27">
        <v>92</v>
      </c>
      <c r="N27">
        <v>118.76</v>
      </c>
      <c r="O27">
        <v>124.33</v>
      </c>
      <c r="P27">
        <v>133.5</v>
      </c>
      <c r="Q27">
        <v>9.7100000000000009</v>
      </c>
      <c r="R27">
        <v>42.39</v>
      </c>
      <c r="S27">
        <v>26.4</v>
      </c>
      <c r="T27">
        <v>0</v>
      </c>
      <c r="U27">
        <v>365.62</v>
      </c>
      <c r="V27">
        <v>11.7</v>
      </c>
      <c r="W27">
        <v>45.53</v>
      </c>
      <c r="X27">
        <v>148.30000000000001</v>
      </c>
      <c r="Y27">
        <v>0</v>
      </c>
      <c r="Z27">
        <v>6.52</v>
      </c>
      <c r="AA27">
        <v>13.43</v>
      </c>
      <c r="AB27">
        <v>13.17</v>
      </c>
      <c r="AC27">
        <v>0</v>
      </c>
      <c r="AD27">
        <v>9.14</v>
      </c>
      <c r="AE27">
        <v>16.48</v>
      </c>
      <c r="AF27">
        <v>8.8699999999999992</v>
      </c>
      <c r="AG27">
        <v>20.29</v>
      </c>
      <c r="AH27">
        <v>70.17</v>
      </c>
      <c r="AI27">
        <v>6.37</v>
      </c>
      <c r="AJ27">
        <v>0</v>
      </c>
      <c r="AK27">
        <v>25.64</v>
      </c>
      <c r="AL27">
        <v>26.73</v>
      </c>
      <c r="AM27">
        <v>15.81</v>
      </c>
      <c r="AN27">
        <v>0.77</v>
      </c>
      <c r="AO27">
        <v>0</v>
      </c>
      <c r="AP27">
        <v>0.25</v>
      </c>
      <c r="AQ27">
        <v>34.770000000000003</v>
      </c>
      <c r="AR27">
        <v>39.75</v>
      </c>
      <c r="AS27">
        <v>31.9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2749.62</v>
      </c>
    </row>
    <row r="28" spans="1:117">
      <c r="A28" t="s">
        <v>70</v>
      </c>
      <c r="B28">
        <v>0</v>
      </c>
      <c r="C28">
        <v>0</v>
      </c>
      <c r="D28">
        <v>28.98</v>
      </c>
      <c r="E28">
        <v>0</v>
      </c>
      <c r="F28">
        <v>0</v>
      </c>
      <c r="G28">
        <v>68.959999999999994</v>
      </c>
      <c r="H28">
        <v>0</v>
      </c>
      <c r="I28">
        <v>0</v>
      </c>
      <c r="J28">
        <v>59.73</v>
      </c>
      <c r="K28">
        <v>679</v>
      </c>
      <c r="L28">
        <v>434.65</v>
      </c>
      <c r="M28">
        <v>92</v>
      </c>
      <c r="N28">
        <v>118.76</v>
      </c>
      <c r="O28">
        <v>124.33</v>
      </c>
      <c r="P28">
        <v>133.5</v>
      </c>
      <c r="Q28">
        <v>9.7100000000000009</v>
      </c>
      <c r="R28">
        <v>42.39</v>
      </c>
      <c r="S28">
        <v>26.4</v>
      </c>
      <c r="T28">
        <v>0</v>
      </c>
      <c r="U28">
        <v>376.88</v>
      </c>
      <c r="V28">
        <v>11.7</v>
      </c>
      <c r="W28">
        <v>45.53</v>
      </c>
      <c r="X28">
        <v>148.30000000000001</v>
      </c>
      <c r="Y28">
        <v>0</v>
      </c>
      <c r="Z28">
        <v>13.04</v>
      </c>
      <c r="AA28">
        <v>28.05</v>
      </c>
      <c r="AB28">
        <v>26.34</v>
      </c>
      <c r="AC28">
        <v>19.350000000000001</v>
      </c>
      <c r="AD28">
        <v>18.27</v>
      </c>
      <c r="AE28">
        <v>32.96</v>
      </c>
      <c r="AF28">
        <v>17.75</v>
      </c>
      <c r="AG28">
        <v>20.29</v>
      </c>
      <c r="AH28">
        <v>93.56</v>
      </c>
      <c r="AI28">
        <v>33.1</v>
      </c>
      <c r="AJ28">
        <v>0</v>
      </c>
      <c r="AK28">
        <v>25.64</v>
      </c>
      <c r="AL28">
        <v>26.73</v>
      </c>
      <c r="AM28">
        <v>15.81</v>
      </c>
      <c r="AN28">
        <v>0.77</v>
      </c>
      <c r="AO28">
        <v>0</v>
      </c>
      <c r="AP28">
        <v>0.25</v>
      </c>
      <c r="AQ28">
        <v>45.86</v>
      </c>
      <c r="AR28">
        <v>39.75</v>
      </c>
      <c r="AS28">
        <v>31.9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2910.2400000000002</v>
      </c>
    </row>
    <row r="29" spans="1:117">
      <c r="A29" t="s">
        <v>71</v>
      </c>
      <c r="B29">
        <v>0</v>
      </c>
      <c r="C29">
        <v>0</v>
      </c>
      <c r="D29">
        <v>28.98</v>
      </c>
      <c r="E29">
        <v>0</v>
      </c>
      <c r="F29">
        <v>0</v>
      </c>
      <c r="G29">
        <v>68.959999999999994</v>
      </c>
      <c r="H29">
        <v>0</v>
      </c>
      <c r="I29">
        <v>0</v>
      </c>
      <c r="J29">
        <v>59.73</v>
      </c>
      <c r="K29">
        <v>679</v>
      </c>
      <c r="L29">
        <v>434.65</v>
      </c>
      <c r="M29">
        <v>92</v>
      </c>
      <c r="N29">
        <v>118.76</v>
      </c>
      <c r="O29">
        <v>124.33</v>
      </c>
      <c r="P29">
        <v>133.5</v>
      </c>
      <c r="Q29">
        <v>9.7100000000000009</v>
      </c>
      <c r="R29">
        <v>42.39</v>
      </c>
      <c r="S29">
        <v>26.4</v>
      </c>
      <c r="T29">
        <v>0</v>
      </c>
      <c r="U29">
        <v>388.12</v>
      </c>
      <c r="V29">
        <v>11.7</v>
      </c>
      <c r="W29">
        <v>45.53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27.41</v>
      </c>
      <c r="AE29">
        <v>49.43</v>
      </c>
      <c r="AF29">
        <v>39.049999999999997</v>
      </c>
      <c r="AG29">
        <v>20.29</v>
      </c>
      <c r="AH29">
        <v>116.95</v>
      </c>
      <c r="AI29">
        <v>33.1</v>
      </c>
      <c r="AJ29">
        <v>0</v>
      </c>
      <c r="AK29">
        <v>25.64</v>
      </c>
      <c r="AL29">
        <v>26.73</v>
      </c>
      <c r="AM29">
        <v>15.81</v>
      </c>
      <c r="AN29">
        <v>0.77</v>
      </c>
      <c r="AO29">
        <v>0</v>
      </c>
      <c r="AP29">
        <v>0.25</v>
      </c>
      <c r="AQ29">
        <v>45.86</v>
      </c>
      <c r="AR29">
        <v>39.75</v>
      </c>
      <c r="AS29">
        <v>33.229999999999997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3036.61</v>
      </c>
    </row>
    <row r="30" spans="1:117">
      <c r="A30" t="s">
        <v>72</v>
      </c>
      <c r="B30">
        <v>0</v>
      </c>
      <c r="C30">
        <v>0</v>
      </c>
      <c r="D30">
        <v>29.08</v>
      </c>
      <c r="E30">
        <v>0</v>
      </c>
      <c r="F30">
        <v>0</v>
      </c>
      <c r="G30">
        <v>68.959999999999994</v>
      </c>
      <c r="H30">
        <v>0</v>
      </c>
      <c r="I30">
        <v>0</v>
      </c>
      <c r="J30">
        <v>59.73</v>
      </c>
      <c r="K30">
        <v>679</v>
      </c>
      <c r="L30">
        <v>434.65</v>
      </c>
      <c r="M30">
        <v>92</v>
      </c>
      <c r="N30">
        <v>118.76</v>
      </c>
      <c r="O30">
        <v>124.33</v>
      </c>
      <c r="P30">
        <v>133.5</v>
      </c>
      <c r="Q30">
        <v>9.7100000000000009</v>
      </c>
      <c r="R30">
        <v>42.39</v>
      </c>
      <c r="S30">
        <v>26.4</v>
      </c>
      <c r="T30">
        <v>0</v>
      </c>
      <c r="U30">
        <v>400.5</v>
      </c>
      <c r="V30">
        <v>11.7</v>
      </c>
      <c r="W30">
        <v>45.53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20.29</v>
      </c>
      <c r="AH30">
        <v>140.35</v>
      </c>
      <c r="AI30">
        <v>33.1</v>
      </c>
      <c r="AJ30">
        <v>0</v>
      </c>
      <c r="AK30">
        <v>25.64</v>
      </c>
      <c r="AL30">
        <v>26.73</v>
      </c>
      <c r="AM30">
        <v>15.81</v>
      </c>
      <c r="AN30">
        <v>0.77</v>
      </c>
      <c r="AO30">
        <v>0</v>
      </c>
      <c r="AP30">
        <v>0.25</v>
      </c>
      <c r="AQ30">
        <v>45.86</v>
      </c>
      <c r="AR30">
        <v>39.75</v>
      </c>
      <c r="AS30">
        <v>33.229999999999997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3072.4900000000002</v>
      </c>
    </row>
    <row r="31" spans="1:117">
      <c r="A31" t="s">
        <v>73</v>
      </c>
      <c r="B31">
        <v>0</v>
      </c>
      <c r="C31">
        <v>0</v>
      </c>
      <c r="D31">
        <v>29.08</v>
      </c>
      <c r="E31">
        <v>0</v>
      </c>
      <c r="F31">
        <v>0</v>
      </c>
      <c r="G31">
        <v>68.959999999999994</v>
      </c>
      <c r="H31">
        <v>0</v>
      </c>
      <c r="I31">
        <v>0</v>
      </c>
      <c r="J31">
        <v>59.73</v>
      </c>
      <c r="K31">
        <v>683.14</v>
      </c>
      <c r="L31">
        <v>434.65</v>
      </c>
      <c r="M31">
        <v>92</v>
      </c>
      <c r="N31">
        <v>118.76</v>
      </c>
      <c r="O31">
        <v>124.33</v>
      </c>
      <c r="P31">
        <v>133.5</v>
      </c>
      <c r="Q31">
        <v>9.7100000000000009</v>
      </c>
      <c r="R31">
        <v>42.39</v>
      </c>
      <c r="S31">
        <v>26.4</v>
      </c>
      <c r="T31">
        <v>0</v>
      </c>
      <c r="U31">
        <v>400.5</v>
      </c>
      <c r="V31">
        <v>11.7</v>
      </c>
      <c r="W31">
        <v>45.53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20.29</v>
      </c>
      <c r="AH31">
        <v>140.35</v>
      </c>
      <c r="AI31">
        <v>33.1</v>
      </c>
      <c r="AJ31">
        <v>0</v>
      </c>
      <c r="AK31">
        <v>25.64</v>
      </c>
      <c r="AL31">
        <v>26.73</v>
      </c>
      <c r="AM31">
        <v>15.81</v>
      </c>
      <c r="AN31">
        <v>0.77</v>
      </c>
      <c r="AO31">
        <v>0</v>
      </c>
      <c r="AP31">
        <v>0.25</v>
      </c>
      <c r="AQ31">
        <v>45.86</v>
      </c>
      <c r="AR31">
        <v>35.33</v>
      </c>
      <c r="AS31">
        <v>33.229999999999997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3072.21</v>
      </c>
    </row>
    <row r="32" spans="1:117">
      <c r="A32" t="s">
        <v>74</v>
      </c>
      <c r="B32">
        <v>0</v>
      </c>
      <c r="C32">
        <v>0</v>
      </c>
      <c r="D32">
        <v>29.08</v>
      </c>
      <c r="E32">
        <v>0</v>
      </c>
      <c r="F32">
        <v>0</v>
      </c>
      <c r="G32">
        <v>68.959999999999994</v>
      </c>
      <c r="H32">
        <v>0</v>
      </c>
      <c r="I32">
        <v>0</v>
      </c>
      <c r="J32">
        <v>59.73</v>
      </c>
      <c r="K32">
        <v>683.14</v>
      </c>
      <c r="L32">
        <v>434.65</v>
      </c>
      <c r="M32">
        <v>92</v>
      </c>
      <c r="N32">
        <v>118.76</v>
      </c>
      <c r="O32">
        <v>124.33</v>
      </c>
      <c r="P32">
        <v>133.5</v>
      </c>
      <c r="Q32">
        <v>9.7100000000000009</v>
      </c>
      <c r="R32">
        <v>42.39</v>
      </c>
      <c r="S32">
        <v>26.4</v>
      </c>
      <c r="T32">
        <v>0</v>
      </c>
      <c r="U32">
        <v>400.5</v>
      </c>
      <c r="V32">
        <v>11.7</v>
      </c>
      <c r="W32">
        <v>45.53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20.29</v>
      </c>
      <c r="AH32">
        <v>140.35</v>
      </c>
      <c r="AI32">
        <v>33.1</v>
      </c>
      <c r="AJ32">
        <v>0</v>
      </c>
      <c r="AK32">
        <v>25.64</v>
      </c>
      <c r="AL32">
        <v>26.73</v>
      </c>
      <c r="AM32">
        <v>15.81</v>
      </c>
      <c r="AN32">
        <v>0.77</v>
      </c>
      <c r="AO32">
        <v>0</v>
      </c>
      <c r="AP32">
        <v>0.25</v>
      </c>
      <c r="AQ32">
        <v>45.86</v>
      </c>
      <c r="AR32">
        <v>35.33</v>
      </c>
      <c r="AS32">
        <v>33.229999999999997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3072.21</v>
      </c>
    </row>
    <row r="33" spans="1:117">
      <c r="A33" t="s">
        <v>75</v>
      </c>
      <c r="B33">
        <v>0</v>
      </c>
      <c r="C33">
        <v>0</v>
      </c>
      <c r="D33">
        <v>29.08</v>
      </c>
      <c r="E33">
        <v>0</v>
      </c>
      <c r="F33">
        <v>0</v>
      </c>
      <c r="G33">
        <v>68.959999999999994</v>
      </c>
      <c r="H33">
        <v>0</v>
      </c>
      <c r="I33">
        <v>0</v>
      </c>
      <c r="J33">
        <v>59.73</v>
      </c>
      <c r="K33">
        <v>683.14</v>
      </c>
      <c r="L33">
        <v>434.65</v>
      </c>
      <c r="M33">
        <v>92</v>
      </c>
      <c r="N33">
        <v>118.76</v>
      </c>
      <c r="O33">
        <v>124.33</v>
      </c>
      <c r="P33">
        <v>133.5</v>
      </c>
      <c r="Q33">
        <v>9.7100000000000009</v>
      </c>
      <c r="R33">
        <v>42.39</v>
      </c>
      <c r="S33">
        <v>26.4</v>
      </c>
      <c r="T33">
        <v>0</v>
      </c>
      <c r="U33">
        <v>400.5</v>
      </c>
      <c r="V33">
        <v>11.7</v>
      </c>
      <c r="W33">
        <v>45.53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20.29</v>
      </c>
      <c r="AH33">
        <v>140.35</v>
      </c>
      <c r="AI33">
        <v>33.1</v>
      </c>
      <c r="AJ33">
        <v>0</v>
      </c>
      <c r="AK33">
        <v>25.64</v>
      </c>
      <c r="AL33">
        <v>15.11</v>
      </c>
      <c r="AM33">
        <v>15.81</v>
      </c>
      <c r="AN33">
        <v>0.77</v>
      </c>
      <c r="AO33">
        <v>0</v>
      </c>
      <c r="AP33">
        <v>0.25</v>
      </c>
      <c r="AQ33">
        <v>45.86</v>
      </c>
      <c r="AR33">
        <v>35.33</v>
      </c>
      <c r="AS33">
        <v>33.229999999999997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3060.59</v>
      </c>
    </row>
    <row r="34" spans="1:117">
      <c r="A34" t="s">
        <v>76</v>
      </c>
      <c r="B34">
        <v>0</v>
      </c>
      <c r="C34">
        <v>0</v>
      </c>
      <c r="D34">
        <v>28.98</v>
      </c>
      <c r="E34">
        <v>0</v>
      </c>
      <c r="F34">
        <v>0</v>
      </c>
      <c r="G34">
        <v>68.959999999999994</v>
      </c>
      <c r="H34">
        <v>0</v>
      </c>
      <c r="I34">
        <v>0</v>
      </c>
      <c r="J34">
        <v>59.73</v>
      </c>
      <c r="K34">
        <v>683.14</v>
      </c>
      <c r="L34">
        <v>434.65</v>
      </c>
      <c r="M34">
        <v>92</v>
      </c>
      <c r="N34">
        <v>118.76</v>
      </c>
      <c r="O34">
        <v>124.33</v>
      </c>
      <c r="P34">
        <v>133.5</v>
      </c>
      <c r="Q34">
        <v>9.7100000000000009</v>
      </c>
      <c r="R34">
        <v>42.39</v>
      </c>
      <c r="S34">
        <v>26.4</v>
      </c>
      <c r="T34">
        <v>0</v>
      </c>
      <c r="U34">
        <v>400.5</v>
      </c>
      <c r="V34">
        <v>11.7</v>
      </c>
      <c r="W34">
        <v>45.53</v>
      </c>
      <c r="X34">
        <v>148.30000000000001</v>
      </c>
      <c r="Y34">
        <v>0</v>
      </c>
      <c r="Z34">
        <v>19.559999999999999</v>
      </c>
      <c r="AA34">
        <v>42.15</v>
      </c>
      <c r="AB34">
        <v>39.51</v>
      </c>
      <c r="AC34">
        <v>29.06</v>
      </c>
      <c r="AD34">
        <v>27.41</v>
      </c>
      <c r="AE34">
        <v>49.43</v>
      </c>
      <c r="AF34">
        <v>39.049999999999997</v>
      </c>
      <c r="AG34">
        <v>20.29</v>
      </c>
      <c r="AH34">
        <v>140.35</v>
      </c>
      <c r="AI34">
        <v>6.37</v>
      </c>
      <c r="AJ34">
        <v>0</v>
      </c>
      <c r="AK34">
        <v>25.64</v>
      </c>
      <c r="AL34">
        <v>15.11</v>
      </c>
      <c r="AM34">
        <v>15.81</v>
      </c>
      <c r="AN34">
        <v>0.77</v>
      </c>
      <c r="AO34">
        <v>0</v>
      </c>
      <c r="AP34">
        <v>0.25</v>
      </c>
      <c r="AQ34">
        <v>45.86</v>
      </c>
      <c r="AR34">
        <v>35.33</v>
      </c>
      <c r="AS34">
        <v>33.229999999999997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3033.76</v>
      </c>
    </row>
    <row r="35" spans="1:117">
      <c r="A35" t="s">
        <v>77</v>
      </c>
      <c r="B35">
        <v>0</v>
      </c>
      <c r="C35">
        <v>0</v>
      </c>
      <c r="D35">
        <v>28.88</v>
      </c>
      <c r="E35">
        <v>0</v>
      </c>
      <c r="F35">
        <v>0</v>
      </c>
      <c r="G35">
        <v>68.959999999999994</v>
      </c>
      <c r="H35">
        <v>0</v>
      </c>
      <c r="I35">
        <v>0</v>
      </c>
      <c r="J35">
        <v>59.73</v>
      </c>
      <c r="K35">
        <v>683.14</v>
      </c>
      <c r="L35">
        <v>434.65</v>
      </c>
      <c r="M35">
        <v>92</v>
      </c>
      <c r="N35">
        <v>118.76</v>
      </c>
      <c r="O35">
        <v>124.33</v>
      </c>
      <c r="P35">
        <v>133.5</v>
      </c>
      <c r="Q35">
        <v>9.7100000000000009</v>
      </c>
      <c r="R35">
        <v>42.39</v>
      </c>
      <c r="S35">
        <v>26.4</v>
      </c>
      <c r="T35">
        <v>0</v>
      </c>
      <c r="U35">
        <v>400.5</v>
      </c>
      <c r="V35">
        <v>11.7</v>
      </c>
      <c r="W35">
        <v>45.53</v>
      </c>
      <c r="X35">
        <v>148.30000000000001</v>
      </c>
      <c r="Y35">
        <v>0</v>
      </c>
      <c r="Z35">
        <v>6.52</v>
      </c>
      <c r="AA35">
        <v>42.15</v>
      </c>
      <c r="AB35">
        <v>39.51</v>
      </c>
      <c r="AC35">
        <v>9.68</v>
      </c>
      <c r="AD35">
        <v>18.27</v>
      </c>
      <c r="AE35">
        <v>32.96</v>
      </c>
      <c r="AF35">
        <v>17.75</v>
      </c>
      <c r="AG35">
        <v>20.29</v>
      </c>
      <c r="AH35">
        <v>116.95</v>
      </c>
      <c r="AI35">
        <v>3.57</v>
      </c>
      <c r="AJ35">
        <v>0</v>
      </c>
      <c r="AK35">
        <v>25.64</v>
      </c>
      <c r="AL35">
        <v>15.11</v>
      </c>
      <c r="AM35">
        <v>15.81</v>
      </c>
      <c r="AN35">
        <v>0.77</v>
      </c>
      <c r="AO35">
        <v>0</v>
      </c>
      <c r="AP35">
        <v>0.25</v>
      </c>
      <c r="AQ35">
        <v>45.86</v>
      </c>
      <c r="AR35">
        <v>35.33</v>
      </c>
      <c r="AS35">
        <v>31.9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2926.8000000000006</v>
      </c>
    </row>
    <row r="36" spans="1:117">
      <c r="A36" t="s">
        <v>78</v>
      </c>
      <c r="B36">
        <v>0</v>
      </c>
      <c r="C36">
        <v>0</v>
      </c>
      <c r="D36">
        <v>28.66</v>
      </c>
      <c r="E36">
        <v>0</v>
      </c>
      <c r="F36">
        <v>0</v>
      </c>
      <c r="G36">
        <v>68.959999999999994</v>
      </c>
      <c r="H36">
        <v>0</v>
      </c>
      <c r="I36">
        <v>0</v>
      </c>
      <c r="J36">
        <v>59.73</v>
      </c>
      <c r="K36">
        <v>683.14</v>
      </c>
      <c r="L36">
        <v>434.65</v>
      </c>
      <c r="M36">
        <v>92</v>
      </c>
      <c r="N36">
        <v>118.76</v>
      </c>
      <c r="O36">
        <v>124.33</v>
      </c>
      <c r="P36">
        <v>133.5</v>
      </c>
      <c r="Q36">
        <v>9.7100000000000009</v>
      </c>
      <c r="R36">
        <v>42.39</v>
      </c>
      <c r="S36">
        <v>26.4</v>
      </c>
      <c r="T36">
        <v>0</v>
      </c>
      <c r="U36">
        <v>400.5</v>
      </c>
      <c r="V36">
        <v>11.7</v>
      </c>
      <c r="W36">
        <v>45.53</v>
      </c>
      <c r="X36">
        <v>148.30000000000001</v>
      </c>
      <c r="Y36">
        <v>0</v>
      </c>
      <c r="Z36">
        <v>6.52</v>
      </c>
      <c r="AA36">
        <v>42.15</v>
      </c>
      <c r="AB36">
        <v>26.34</v>
      </c>
      <c r="AC36">
        <v>0</v>
      </c>
      <c r="AD36">
        <v>18.27</v>
      </c>
      <c r="AE36">
        <v>32.96</v>
      </c>
      <c r="AF36">
        <v>8.8699999999999992</v>
      </c>
      <c r="AG36">
        <v>20.29</v>
      </c>
      <c r="AH36">
        <v>93.56</v>
      </c>
      <c r="AI36">
        <v>0</v>
      </c>
      <c r="AJ36">
        <v>0</v>
      </c>
      <c r="AK36">
        <v>25.64</v>
      </c>
      <c r="AL36">
        <v>15.11</v>
      </c>
      <c r="AM36">
        <v>15.81</v>
      </c>
      <c r="AN36">
        <v>0.77</v>
      </c>
      <c r="AO36">
        <v>0</v>
      </c>
      <c r="AP36">
        <v>0.25</v>
      </c>
      <c r="AQ36">
        <v>45.86</v>
      </c>
      <c r="AR36">
        <v>39.75</v>
      </c>
      <c r="AS36">
        <v>31.9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2872.3100000000004</v>
      </c>
    </row>
    <row r="37" spans="1:117">
      <c r="A37" t="s">
        <v>79</v>
      </c>
      <c r="B37">
        <v>0</v>
      </c>
      <c r="C37">
        <v>0</v>
      </c>
      <c r="D37">
        <v>28.56</v>
      </c>
      <c r="E37">
        <v>0</v>
      </c>
      <c r="F37">
        <v>0</v>
      </c>
      <c r="G37">
        <v>68.959999999999994</v>
      </c>
      <c r="H37">
        <v>0</v>
      </c>
      <c r="I37">
        <v>0</v>
      </c>
      <c r="J37">
        <v>59.73</v>
      </c>
      <c r="K37">
        <v>683.14</v>
      </c>
      <c r="L37">
        <v>434.65</v>
      </c>
      <c r="M37">
        <v>92</v>
      </c>
      <c r="N37">
        <v>118.76</v>
      </c>
      <c r="O37">
        <v>124.33</v>
      </c>
      <c r="P37">
        <v>133.5</v>
      </c>
      <c r="Q37">
        <v>9.7100000000000009</v>
      </c>
      <c r="R37">
        <v>42.39</v>
      </c>
      <c r="S37">
        <v>26.4</v>
      </c>
      <c r="T37">
        <v>0</v>
      </c>
      <c r="U37">
        <v>400.5</v>
      </c>
      <c r="V37">
        <v>11.7</v>
      </c>
      <c r="W37">
        <v>45.53</v>
      </c>
      <c r="X37">
        <v>148.30000000000001</v>
      </c>
      <c r="Y37">
        <v>0</v>
      </c>
      <c r="Z37">
        <v>6.52</v>
      </c>
      <c r="AA37">
        <v>42.15</v>
      </c>
      <c r="AB37">
        <v>13.17</v>
      </c>
      <c r="AC37">
        <v>0</v>
      </c>
      <c r="AD37">
        <v>9.14</v>
      </c>
      <c r="AE37">
        <v>16.48</v>
      </c>
      <c r="AF37">
        <v>8.8699999999999992</v>
      </c>
      <c r="AG37">
        <v>20.29</v>
      </c>
      <c r="AH37">
        <v>70.17</v>
      </c>
      <c r="AI37">
        <v>0</v>
      </c>
      <c r="AJ37">
        <v>0</v>
      </c>
      <c r="AK37">
        <v>25.64</v>
      </c>
      <c r="AL37">
        <v>15.11</v>
      </c>
      <c r="AM37">
        <v>15.81</v>
      </c>
      <c r="AN37">
        <v>0.77</v>
      </c>
      <c r="AO37">
        <v>0</v>
      </c>
      <c r="AP37">
        <v>0.25</v>
      </c>
      <c r="AQ37">
        <v>45.86</v>
      </c>
      <c r="AR37">
        <v>39.75</v>
      </c>
      <c r="AS37">
        <v>31.9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2810.0400000000004</v>
      </c>
    </row>
    <row r="38" spans="1:117">
      <c r="A38" t="s">
        <v>80</v>
      </c>
      <c r="B38">
        <v>0</v>
      </c>
      <c r="C38">
        <v>0</v>
      </c>
      <c r="D38">
        <v>28.56</v>
      </c>
      <c r="E38">
        <v>0</v>
      </c>
      <c r="F38">
        <v>0</v>
      </c>
      <c r="G38">
        <v>68.959999999999994</v>
      </c>
      <c r="H38">
        <v>0</v>
      </c>
      <c r="I38">
        <v>0</v>
      </c>
      <c r="J38">
        <v>59.73</v>
      </c>
      <c r="K38">
        <v>683.14</v>
      </c>
      <c r="L38">
        <v>434.65</v>
      </c>
      <c r="M38">
        <v>92</v>
      </c>
      <c r="N38">
        <v>118.76</v>
      </c>
      <c r="O38">
        <v>124.33</v>
      </c>
      <c r="P38">
        <v>133.5</v>
      </c>
      <c r="Q38">
        <v>9.7100000000000009</v>
      </c>
      <c r="R38">
        <v>42.39</v>
      </c>
      <c r="S38">
        <v>26.4</v>
      </c>
      <c r="T38">
        <v>0</v>
      </c>
      <c r="U38">
        <v>400.5</v>
      </c>
      <c r="V38">
        <v>11.7</v>
      </c>
      <c r="W38">
        <v>45.53</v>
      </c>
      <c r="X38">
        <v>148.30000000000001</v>
      </c>
      <c r="Y38">
        <v>0</v>
      </c>
      <c r="Z38">
        <v>6.52</v>
      </c>
      <c r="AA38">
        <v>42.15</v>
      </c>
      <c r="AB38">
        <v>13.17</v>
      </c>
      <c r="AC38">
        <v>0</v>
      </c>
      <c r="AD38">
        <v>9.14</v>
      </c>
      <c r="AE38">
        <v>16.48</v>
      </c>
      <c r="AF38">
        <v>8.8699999999999992</v>
      </c>
      <c r="AG38">
        <v>20.29</v>
      </c>
      <c r="AH38">
        <v>43.56</v>
      </c>
      <c r="AI38">
        <v>0</v>
      </c>
      <c r="AJ38">
        <v>0</v>
      </c>
      <c r="AK38">
        <v>25.64</v>
      </c>
      <c r="AL38">
        <v>15.11</v>
      </c>
      <c r="AM38">
        <v>15.81</v>
      </c>
      <c r="AN38">
        <v>0.77</v>
      </c>
      <c r="AO38">
        <v>0</v>
      </c>
      <c r="AP38">
        <v>0.25</v>
      </c>
      <c r="AQ38">
        <v>45.36</v>
      </c>
      <c r="AR38">
        <v>39.75</v>
      </c>
      <c r="AS38">
        <v>31.9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2782.9300000000003</v>
      </c>
    </row>
    <row r="39" spans="1:117">
      <c r="A39" t="s">
        <v>81</v>
      </c>
      <c r="B39">
        <v>0</v>
      </c>
      <c r="C39">
        <v>0</v>
      </c>
      <c r="D39">
        <v>28.35</v>
      </c>
      <c r="E39">
        <v>0</v>
      </c>
      <c r="F39">
        <v>0</v>
      </c>
      <c r="G39">
        <v>68.959999999999994</v>
      </c>
      <c r="H39">
        <v>0</v>
      </c>
      <c r="I39">
        <v>0</v>
      </c>
      <c r="J39">
        <v>59.73</v>
      </c>
      <c r="K39">
        <v>683.14</v>
      </c>
      <c r="L39">
        <v>434.65</v>
      </c>
      <c r="M39">
        <v>92</v>
      </c>
      <c r="N39">
        <v>118.76</v>
      </c>
      <c r="O39">
        <v>124.33</v>
      </c>
      <c r="P39">
        <v>133.5</v>
      </c>
      <c r="Q39">
        <v>9.7100000000000009</v>
      </c>
      <c r="R39">
        <v>42.39</v>
      </c>
      <c r="S39">
        <v>26.4</v>
      </c>
      <c r="T39">
        <v>0</v>
      </c>
      <c r="U39">
        <v>400.5</v>
      </c>
      <c r="V39">
        <v>11.7</v>
      </c>
      <c r="W39">
        <v>45.53</v>
      </c>
      <c r="X39">
        <v>148.30000000000001</v>
      </c>
      <c r="Y39">
        <v>0</v>
      </c>
      <c r="Z39">
        <v>6.52</v>
      </c>
      <c r="AA39">
        <v>24.49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20.29</v>
      </c>
      <c r="AH39">
        <v>19.8</v>
      </c>
      <c r="AI39">
        <v>0</v>
      </c>
      <c r="AJ39">
        <v>0</v>
      </c>
      <c r="AK39">
        <v>25.64</v>
      </c>
      <c r="AL39">
        <v>15.11</v>
      </c>
      <c r="AM39">
        <v>15.81</v>
      </c>
      <c r="AN39">
        <v>0</v>
      </c>
      <c r="AO39">
        <v>0</v>
      </c>
      <c r="AP39">
        <v>0.25</v>
      </c>
      <c r="AQ39">
        <v>34.020000000000003</v>
      </c>
      <c r="AR39">
        <v>39.75</v>
      </c>
      <c r="AS39">
        <v>31.9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2706.88</v>
      </c>
    </row>
    <row r="40" spans="1:117">
      <c r="A40" t="s">
        <v>82</v>
      </c>
      <c r="B40">
        <v>0</v>
      </c>
      <c r="C40">
        <v>0</v>
      </c>
      <c r="D40">
        <v>28.14</v>
      </c>
      <c r="E40">
        <v>0</v>
      </c>
      <c r="F40">
        <v>0</v>
      </c>
      <c r="G40">
        <v>68.959999999999994</v>
      </c>
      <c r="H40">
        <v>0</v>
      </c>
      <c r="I40">
        <v>0</v>
      </c>
      <c r="J40">
        <v>59.73</v>
      </c>
      <c r="K40">
        <v>683.14</v>
      </c>
      <c r="L40">
        <v>434.65</v>
      </c>
      <c r="M40">
        <v>92</v>
      </c>
      <c r="N40">
        <v>118.76</v>
      </c>
      <c r="O40">
        <v>124.33</v>
      </c>
      <c r="P40">
        <v>133.5</v>
      </c>
      <c r="Q40">
        <v>9.7100000000000009</v>
      </c>
      <c r="R40">
        <v>42.39</v>
      </c>
      <c r="S40">
        <v>26.4</v>
      </c>
      <c r="T40">
        <v>0</v>
      </c>
      <c r="U40">
        <v>400.5</v>
      </c>
      <c r="V40">
        <v>11.7</v>
      </c>
      <c r="W40">
        <v>45.53</v>
      </c>
      <c r="X40">
        <v>148.30000000000001</v>
      </c>
      <c r="Y40">
        <v>0</v>
      </c>
      <c r="Z40">
        <v>6.52</v>
      </c>
      <c r="AA40">
        <v>24.49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20.29</v>
      </c>
      <c r="AH40">
        <v>0</v>
      </c>
      <c r="AI40">
        <v>0</v>
      </c>
      <c r="AJ40">
        <v>0</v>
      </c>
      <c r="AK40">
        <v>25.64</v>
      </c>
      <c r="AL40">
        <v>70.88</v>
      </c>
      <c r="AM40">
        <v>10.53</v>
      </c>
      <c r="AN40">
        <v>0</v>
      </c>
      <c r="AO40">
        <v>0</v>
      </c>
      <c r="AP40">
        <v>0.25</v>
      </c>
      <c r="AQ40">
        <v>22.68</v>
      </c>
      <c r="AR40">
        <v>36.43</v>
      </c>
      <c r="AS40">
        <v>31.9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2722.7</v>
      </c>
    </row>
    <row r="41" spans="1:117">
      <c r="A41" t="s">
        <v>83</v>
      </c>
      <c r="B41">
        <v>0</v>
      </c>
      <c r="C41">
        <v>0</v>
      </c>
      <c r="D41">
        <v>27.93</v>
      </c>
      <c r="E41">
        <v>0</v>
      </c>
      <c r="F41">
        <v>0</v>
      </c>
      <c r="G41">
        <v>68.959999999999994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124.33</v>
      </c>
      <c r="P41">
        <v>133.5</v>
      </c>
      <c r="Q41">
        <v>9.7100000000000009</v>
      </c>
      <c r="R41">
        <v>42.39</v>
      </c>
      <c r="S41">
        <v>26.4</v>
      </c>
      <c r="T41">
        <v>0</v>
      </c>
      <c r="U41">
        <v>400.5</v>
      </c>
      <c r="V41">
        <v>11.7</v>
      </c>
      <c r="W41">
        <v>45.53</v>
      </c>
      <c r="X41">
        <v>148.30000000000001</v>
      </c>
      <c r="Y41">
        <v>0</v>
      </c>
      <c r="Z41">
        <v>6.52</v>
      </c>
      <c r="AA41">
        <v>12.27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20.29</v>
      </c>
      <c r="AH41">
        <v>0</v>
      </c>
      <c r="AI41">
        <v>0</v>
      </c>
      <c r="AJ41">
        <v>0</v>
      </c>
      <c r="AK41">
        <v>25.64</v>
      </c>
      <c r="AL41">
        <v>70.88</v>
      </c>
      <c r="AM41">
        <v>10.53</v>
      </c>
      <c r="AN41">
        <v>0</v>
      </c>
      <c r="AO41">
        <v>0</v>
      </c>
      <c r="AP41">
        <v>5.76</v>
      </c>
      <c r="AQ41">
        <v>22.55</v>
      </c>
      <c r="AR41">
        <v>36.43</v>
      </c>
      <c r="AS41">
        <v>31.9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2715.6500000000005</v>
      </c>
    </row>
    <row r="42" spans="1:117">
      <c r="A42" t="s">
        <v>84</v>
      </c>
      <c r="B42">
        <v>0</v>
      </c>
      <c r="C42">
        <v>0</v>
      </c>
      <c r="D42">
        <v>27.93</v>
      </c>
      <c r="E42">
        <v>0</v>
      </c>
      <c r="F42">
        <v>0</v>
      </c>
      <c r="G42">
        <v>68.959999999999994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124.33</v>
      </c>
      <c r="P42">
        <v>133.5</v>
      </c>
      <c r="Q42">
        <v>9.7100000000000009</v>
      </c>
      <c r="R42">
        <v>42.39</v>
      </c>
      <c r="S42">
        <v>26.4</v>
      </c>
      <c r="T42">
        <v>0</v>
      </c>
      <c r="U42">
        <v>400.5</v>
      </c>
      <c r="V42">
        <v>11.7</v>
      </c>
      <c r="W42">
        <v>45.53</v>
      </c>
      <c r="X42">
        <v>148.30000000000001</v>
      </c>
      <c r="Y42">
        <v>0</v>
      </c>
      <c r="Z42">
        <v>6.52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20.29</v>
      </c>
      <c r="AH42">
        <v>0</v>
      </c>
      <c r="AI42">
        <v>0</v>
      </c>
      <c r="AJ42">
        <v>0</v>
      </c>
      <c r="AK42">
        <v>25.64</v>
      </c>
      <c r="AL42">
        <v>70.88</v>
      </c>
      <c r="AM42">
        <v>0</v>
      </c>
      <c r="AN42">
        <v>0</v>
      </c>
      <c r="AO42">
        <v>0</v>
      </c>
      <c r="AP42">
        <v>5.76</v>
      </c>
      <c r="AQ42">
        <v>11.21</v>
      </c>
      <c r="AR42">
        <v>36.43</v>
      </c>
      <c r="AS42">
        <v>31.9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2681.51</v>
      </c>
    </row>
    <row r="43" spans="1:117">
      <c r="A43" t="s">
        <v>85</v>
      </c>
      <c r="B43">
        <v>0</v>
      </c>
      <c r="C43">
        <v>0</v>
      </c>
      <c r="D43">
        <v>27.72</v>
      </c>
      <c r="E43">
        <v>0</v>
      </c>
      <c r="F43">
        <v>0</v>
      </c>
      <c r="G43">
        <v>68.959999999999994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124.33</v>
      </c>
      <c r="P43">
        <v>133.5</v>
      </c>
      <c r="Q43">
        <v>9.7100000000000009</v>
      </c>
      <c r="R43">
        <v>42.39</v>
      </c>
      <c r="S43">
        <v>26.4</v>
      </c>
      <c r="T43">
        <v>0</v>
      </c>
      <c r="U43">
        <v>400.5</v>
      </c>
      <c r="V43">
        <v>11.7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20.29</v>
      </c>
      <c r="AH43">
        <v>0</v>
      </c>
      <c r="AI43">
        <v>0</v>
      </c>
      <c r="AJ43">
        <v>0</v>
      </c>
      <c r="AK43">
        <v>25.64</v>
      </c>
      <c r="AL43">
        <v>15.11</v>
      </c>
      <c r="AM43">
        <v>0</v>
      </c>
      <c r="AN43">
        <v>0</v>
      </c>
      <c r="AO43">
        <v>0</v>
      </c>
      <c r="AP43">
        <v>5.76</v>
      </c>
      <c r="AQ43">
        <v>0</v>
      </c>
      <c r="AR43">
        <v>36.54</v>
      </c>
      <c r="AS43">
        <v>31.9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2597.9500000000003</v>
      </c>
    </row>
    <row r="44" spans="1:117">
      <c r="A44" t="s">
        <v>86</v>
      </c>
      <c r="B44">
        <v>0</v>
      </c>
      <c r="C44">
        <v>0</v>
      </c>
      <c r="D44">
        <v>27.62</v>
      </c>
      <c r="E44">
        <v>0</v>
      </c>
      <c r="F44">
        <v>0</v>
      </c>
      <c r="G44">
        <v>68.959999999999994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124.33</v>
      </c>
      <c r="P44">
        <v>133.5</v>
      </c>
      <c r="Q44">
        <v>9.7100000000000009</v>
      </c>
      <c r="R44">
        <v>42.39</v>
      </c>
      <c r="S44">
        <v>26.4</v>
      </c>
      <c r="T44">
        <v>0</v>
      </c>
      <c r="U44">
        <v>400.5</v>
      </c>
      <c r="V44">
        <v>11.7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20.29</v>
      </c>
      <c r="AH44">
        <v>0</v>
      </c>
      <c r="AI44">
        <v>0</v>
      </c>
      <c r="AJ44">
        <v>0</v>
      </c>
      <c r="AK44">
        <v>25.64</v>
      </c>
      <c r="AL44">
        <v>13.36</v>
      </c>
      <c r="AM44">
        <v>0</v>
      </c>
      <c r="AN44">
        <v>0</v>
      </c>
      <c r="AO44">
        <v>0</v>
      </c>
      <c r="AP44">
        <v>5.76</v>
      </c>
      <c r="AQ44">
        <v>0</v>
      </c>
      <c r="AR44">
        <v>36.43</v>
      </c>
      <c r="AS44">
        <v>31.9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2595.9900000000002</v>
      </c>
    </row>
    <row r="45" spans="1:117">
      <c r="A45" t="s">
        <v>87</v>
      </c>
      <c r="B45">
        <v>0</v>
      </c>
      <c r="C45">
        <v>0</v>
      </c>
      <c r="D45">
        <v>27.41</v>
      </c>
      <c r="E45">
        <v>0</v>
      </c>
      <c r="F45">
        <v>0</v>
      </c>
      <c r="G45">
        <v>68.959999999999994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124.33</v>
      </c>
      <c r="P45">
        <v>133.5</v>
      </c>
      <c r="Q45">
        <v>9.7100000000000009</v>
      </c>
      <c r="R45">
        <v>42.39</v>
      </c>
      <c r="S45">
        <v>26.4</v>
      </c>
      <c r="T45">
        <v>0</v>
      </c>
      <c r="U45">
        <v>400.5</v>
      </c>
      <c r="V45">
        <v>11.7</v>
      </c>
      <c r="W45">
        <v>45.53</v>
      </c>
      <c r="X45">
        <v>148.30000000000001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20.29</v>
      </c>
      <c r="AH45">
        <v>0</v>
      </c>
      <c r="AI45">
        <v>0</v>
      </c>
      <c r="AJ45">
        <v>0</v>
      </c>
      <c r="AK45">
        <v>25.64</v>
      </c>
      <c r="AL45">
        <v>13.36</v>
      </c>
      <c r="AM45">
        <v>0</v>
      </c>
      <c r="AN45">
        <v>0</v>
      </c>
      <c r="AO45">
        <v>0</v>
      </c>
      <c r="AP45">
        <v>5.76</v>
      </c>
      <c r="AQ45">
        <v>0</v>
      </c>
      <c r="AR45">
        <v>36.43</v>
      </c>
      <c r="AS45">
        <v>31.9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2595.7800000000002</v>
      </c>
    </row>
    <row r="46" spans="1:117">
      <c r="A46" t="s">
        <v>88</v>
      </c>
      <c r="B46">
        <v>0</v>
      </c>
      <c r="C46">
        <v>0</v>
      </c>
      <c r="D46">
        <v>27.41</v>
      </c>
      <c r="E46">
        <v>0</v>
      </c>
      <c r="F46">
        <v>0</v>
      </c>
      <c r="G46">
        <v>68.959999999999994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124.33</v>
      </c>
      <c r="P46">
        <v>133.5</v>
      </c>
      <c r="Q46">
        <v>9.7100000000000009</v>
      </c>
      <c r="R46">
        <v>42.39</v>
      </c>
      <c r="S46">
        <v>26.4</v>
      </c>
      <c r="T46">
        <v>0</v>
      </c>
      <c r="U46">
        <v>400.5</v>
      </c>
      <c r="V46">
        <v>11.7</v>
      </c>
      <c r="W46">
        <v>45.53</v>
      </c>
      <c r="X46">
        <v>148.30000000000001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20.29</v>
      </c>
      <c r="AH46">
        <v>0</v>
      </c>
      <c r="AI46">
        <v>0</v>
      </c>
      <c r="AJ46">
        <v>0</v>
      </c>
      <c r="AK46">
        <v>25.64</v>
      </c>
      <c r="AL46">
        <v>13.36</v>
      </c>
      <c r="AM46">
        <v>0</v>
      </c>
      <c r="AN46">
        <v>0</v>
      </c>
      <c r="AO46">
        <v>0</v>
      </c>
      <c r="AP46">
        <v>5.76</v>
      </c>
      <c r="AQ46">
        <v>0</v>
      </c>
      <c r="AR46">
        <v>36.43</v>
      </c>
      <c r="AS46">
        <v>31.9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2595.7800000000002</v>
      </c>
    </row>
    <row r="47" spans="1:117">
      <c r="A47" t="s">
        <v>89</v>
      </c>
      <c r="B47">
        <v>0</v>
      </c>
      <c r="C47">
        <v>0</v>
      </c>
      <c r="D47">
        <v>27.3</v>
      </c>
      <c r="E47">
        <v>0</v>
      </c>
      <c r="F47">
        <v>0</v>
      </c>
      <c r="G47">
        <v>68.959999999999994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124.33</v>
      </c>
      <c r="P47">
        <v>133.5</v>
      </c>
      <c r="Q47">
        <v>9.7100000000000009</v>
      </c>
      <c r="R47">
        <v>42.39</v>
      </c>
      <c r="S47">
        <v>26.4</v>
      </c>
      <c r="T47">
        <v>0</v>
      </c>
      <c r="U47">
        <v>400.5</v>
      </c>
      <c r="V47">
        <v>11.7</v>
      </c>
      <c r="W47">
        <v>45.53</v>
      </c>
      <c r="X47">
        <v>148.30000000000001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20.29</v>
      </c>
      <c r="AH47">
        <v>0</v>
      </c>
      <c r="AI47">
        <v>0</v>
      </c>
      <c r="AJ47">
        <v>0</v>
      </c>
      <c r="AK47">
        <v>25.64</v>
      </c>
      <c r="AL47">
        <v>13.36</v>
      </c>
      <c r="AM47">
        <v>0</v>
      </c>
      <c r="AN47">
        <v>0</v>
      </c>
      <c r="AO47">
        <v>0</v>
      </c>
      <c r="AP47">
        <v>0.25</v>
      </c>
      <c r="AQ47">
        <v>0</v>
      </c>
      <c r="AR47">
        <v>36.43</v>
      </c>
      <c r="AS47">
        <v>31.9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2590.16</v>
      </c>
    </row>
    <row r="48" spans="1:117">
      <c r="A48" t="s">
        <v>90</v>
      </c>
      <c r="B48">
        <v>0</v>
      </c>
      <c r="C48">
        <v>0</v>
      </c>
      <c r="D48">
        <v>27.3</v>
      </c>
      <c r="E48">
        <v>0</v>
      </c>
      <c r="F48">
        <v>0</v>
      </c>
      <c r="G48">
        <v>68.959999999999994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124.33</v>
      </c>
      <c r="P48">
        <v>133.5</v>
      </c>
      <c r="Q48">
        <v>9.7100000000000009</v>
      </c>
      <c r="R48">
        <v>42.39</v>
      </c>
      <c r="S48">
        <v>26.4</v>
      </c>
      <c r="T48">
        <v>0</v>
      </c>
      <c r="U48">
        <v>400.5</v>
      </c>
      <c r="V48">
        <v>11.7</v>
      </c>
      <c r="W48">
        <v>45.53</v>
      </c>
      <c r="X48">
        <v>148.30000000000001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20.29</v>
      </c>
      <c r="AH48">
        <v>0</v>
      </c>
      <c r="AI48">
        <v>0</v>
      </c>
      <c r="AJ48">
        <v>0</v>
      </c>
      <c r="AK48">
        <v>25.64</v>
      </c>
      <c r="AL48">
        <v>13.36</v>
      </c>
      <c r="AM48">
        <v>0</v>
      </c>
      <c r="AN48">
        <v>0</v>
      </c>
      <c r="AO48">
        <v>0</v>
      </c>
      <c r="AP48">
        <v>0.25</v>
      </c>
      <c r="AQ48">
        <v>0</v>
      </c>
      <c r="AR48">
        <v>36.43</v>
      </c>
      <c r="AS48">
        <v>31.9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2590.16</v>
      </c>
    </row>
    <row r="49" spans="1:117">
      <c r="A49" t="s">
        <v>91</v>
      </c>
      <c r="B49">
        <v>0</v>
      </c>
      <c r="C49">
        <v>0</v>
      </c>
      <c r="D49">
        <v>27.19</v>
      </c>
      <c r="E49">
        <v>0</v>
      </c>
      <c r="F49">
        <v>0</v>
      </c>
      <c r="G49">
        <v>68.959999999999994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124.33</v>
      </c>
      <c r="P49">
        <v>133.5</v>
      </c>
      <c r="Q49">
        <v>9.7100000000000009</v>
      </c>
      <c r="R49">
        <v>42.39</v>
      </c>
      <c r="S49">
        <v>26.4</v>
      </c>
      <c r="T49">
        <v>0</v>
      </c>
      <c r="U49">
        <v>400.5</v>
      </c>
      <c r="V49">
        <v>11.7</v>
      </c>
      <c r="W49">
        <v>45.53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20.29</v>
      </c>
      <c r="AH49">
        <v>0</v>
      </c>
      <c r="AI49">
        <v>0</v>
      </c>
      <c r="AJ49">
        <v>0</v>
      </c>
      <c r="AK49">
        <v>25.64</v>
      </c>
      <c r="AL49">
        <v>13.36</v>
      </c>
      <c r="AM49">
        <v>0</v>
      </c>
      <c r="AN49">
        <v>0</v>
      </c>
      <c r="AO49">
        <v>0</v>
      </c>
      <c r="AP49">
        <v>0.25</v>
      </c>
      <c r="AQ49">
        <v>0</v>
      </c>
      <c r="AR49">
        <v>35.880000000000003</v>
      </c>
      <c r="AS49">
        <v>31.9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2589.5000000000005</v>
      </c>
    </row>
    <row r="50" spans="1:117">
      <c r="A50" t="s">
        <v>92</v>
      </c>
      <c r="B50">
        <v>0</v>
      </c>
      <c r="C50">
        <v>0</v>
      </c>
      <c r="D50">
        <v>27.19</v>
      </c>
      <c r="E50">
        <v>0</v>
      </c>
      <c r="F50">
        <v>0</v>
      </c>
      <c r="G50">
        <v>68.959999999999994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124.33</v>
      </c>
      <c r="P50">
        <v>133.5</v>
      </c>
      <c r="Q50">
        <v>9.7100000000000009</v>
      </c>
      <c r="R50">
        <v>42.39</v>
      </c>
      <c r="S50">
        <v>26.4</v>
      </c>
      <c r="T50">
        <v>0</v>
      </c>
      <c r="U50">
        <v>400.5</v>
      </c>
      <c r="V50">
        <v>11.7</v>
      </c>
      <c r="W50">
        <v>45.53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20.29</v>
      </c>
      <c r="AH50">
        <v>0</v>
      </c>
      <c r="AI50">
        <v>0</v>
      </c>
      <c r="AJ50">
        <v>0</v>
      </c>
      <c r="AK50">
        <v>25.64</v>
      </c>
      <c r="AL50">
        <v>13.36</v>
      </c>
      <c r="AM50">
        <v>0</v>
      </c>
      <c r="AN50">
        <v>0</v>
      </c>
      <c r="AO50">
        <v>0</v>
      </c>
      <c r="AP50">
        <v>0.25</v>
      </c>
      <c r="AQ50">
        <v>0</v>
      </c>
      <c r="AR50">
        <v>35.880000000000003</v>
      </c>
      <c r="AS50">
        <v>31.9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2589.5000000000005</v>
      </c>
    </row>
    <row r="51" spans="1:117">
      <c r="A51" t="s">
        <v>93</v>
      </c>
      <c r="B51">
        <v>0</v>
      </c>
      <c r="C51">
        <v>0</v>
      </c>
      <c r="D51">
        <v>27.19</v>
      </c>
      <c r="E51">
        <v>0</v>
      </c>
      <c r="F51">
        <v>0</v>
      </c>
      <c r="G51">
        <v>68.959999999999994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124.33</v>
      </c>
      <c r="P51">
        <v>133.5</v>
      </c>
      <c r="Q51">
        <v>9.7100000000000009</v>
      </c>
      <c r="R51">
        <v>42.39</v>
      </c>
      <c r="S51">
        <v>26.4</v>
      </c>
      <c r="T51">
        <v>0</v>
      </c>
      <c r="U51">
        <v>400.5</v>
      </c>
      <c r="V51">
        <v>11.7</v>
      </c>
      <c r="W51">
        <v>45.53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20.29</v>
      </c>
      <c r="AH51">
        <v>0</v>
      </c>
      <c r="AI51">
        <v>0</v>
      </c>
      <c r="AJ51">
        <v>0</v>
      </c>
      <c r="AK51">
        <v>25.64</v>
      </c>
      <c r="AL51">
        <v>13.36</v>
      </c>
      <c r="AM51">
        <v>0</v>
      </c>
      <c r="AN51">
        <v>0</v>
      </c>
      <c r="AO51">
        <v>0</v>
      </c>
      <c r="AP51">
        <v>0.25</v>
      </c>
      <c r="AQ51">
        <v>0</v>
      </c>
      <c r="AR51">
        <v>35.880000000000003</v>
      </c>
      <c r="AS51">
        <v>31.9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2589.5000000000005</v>
      </c>
    </row>
    <row r="52" spans="1:117">
      <c r="A52" t="s">
        <v>94</v>
      </c>
      <c r="B52">
        <v>0</v>
      </c>
      <c r="C52">
        <v>0</v>
      </c>
      <c r="D52">
        <v>27.09</v>
      </c>
      <c r="E52">
        <v>0</v>
      </c>
      <c r="F52">
        <v>0</v>
      </c>
      <c r="G52">
        <v>68.959999999999994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124.33</v>
      </c>
      <c r="P52">
        <v>133.5</v>
      </c>
      <c r="Q52">
        <v>9.7100000000000009</v>
      </c>
      <c r="R52">
        <v>42.39</v>
      </c>
      <c r="S52">
        <v>26.4</v>
      </c>
      <c r="T52">
        <v>0</v>
      </c>
      <c r="U52">
        <v>400.5</v>
      </c>
      <c r="V52">
        <v>11.7</v>
      </c>
      <c r="W52">
        <v>45.53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20.29</v>
      </c>
      <c r="AH52">
        <v>0</v>
      </c>
      <c r="AI52">
        <v>0</v>
      </c>
      <c r="AJ52">
        <v>0</v>
      </c>
      <c r="AK52">
        <v>25.64</v>
      </c>
      <c r="AL52">
        <v>13.36</v>
      </c>
      <c r="AM52">
        <v>0</v>
      </c>
      <c r="AN52">
        <v>0</v>
      </c>
      <c r="AO52">
        <v>0</v>
      </c>
      <c r="AP52">
        <v>0.25</v>
      </c>
      <c r="AQ52">
        <v>0</v>
      </c>
      <c r="AR52">
        <v>35.880000000000003</v>
      </c>
      <c r="AS52">
        <v>31.9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2589.4</v>
      </c>
    </row>
    <row r="53" spans="1:117">
      <c r="A53" t="s">
        <v>95</v>
      </c>
      <c r="B53">
        <v>0</v>
      </c>
      <c r="C53">
        <v>0</v>
      </c>
      <c r="D53">
        <v>27.09</v>
      </c>
      <c r="E53">
        <v>0</v>
      </c>
      <c r="F53">
        <v>0</v>
      </c>
      <c r="G53">
        <v>68.959999999999994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124.33</v>
      </c>
      <c r="P53">
        <v>133.5</v>
      </c>
      <c r="Q53">
        <v>9.7100000000000009</v>
      </c>
      <c r="R53">
        <v>42.39</v>
      </c>
      <c r="S53">
        <v>26.4</v>
      </c>
      <c r="T53">
        <v>0</v>
      </c>
      <c r="U53">
        <v>400.5</v>
      </c>
      <c r="V53">
        <v>11.7</v>
      </c>
      <c r="W53">
        <v>45.53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20.29</v>
      </c>
      <c r="AH53">
        <v>0</v>
      </c>
      <c r="AI53">
        <v>0</v>
      </c>
      <c r="AJ53">
        <v>0</v>
      </c>
      <c r="AK53">
        <v>25.64</v>
      </c>
      <c r="AL53">
        <v>13.36</v>
      </c>
      <c r="AM53">
        <v>0</v>
      </c>
      <c r="AN53">
        <v>0</v>
      </c>
      <c r="AO53">
        <v>0</v>
      </c>
      <c r="AP53">
        <v>0.25</v>
      </c>
      <c r="AQ53">
        <v>0</v>
      </c>
      <c r="AR53">
        <v>35.880000000000003</v>
      </c>
      <c r="AS53">
        <v>31.9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2589.4</v>
      </c>
    </row>
    <row r="54" spans="1:117">
      <c r="A54" t="s">
        <v>96</v>
      </c>
      <c r="B54">
        <v>0</v>
      </c>
      <c r="C54">
        <v>0</v>
      </c>
      <c r="D54">
        <v>27.09</v>
      </c>
      <c r="E54">
        <v>0</v>
      </c>
      <c r="F54">
        <v>0</v>
      </c>
      <c r="G54">
        <v>68.959999999999994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124.33</v>
      </c>
      <c r="P54">
        <v>133.5</v>
      </c>
      <c r="Q54">
        <v>9.7100000000000009</v>
      </c>
      <c r="R54">
        <v>42.39</v>
      </c>
      <c r="S54">
        <v>26.4</v>
      </c>
      <c r="T54">
        <v>0</v>
      </c>
      <c r="U54">
        <v>400.5</v>
      </c>
      <c r="V54">
        <v>11.7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20.29</v>
      </c>
      <c r="AH54">
        <v>0</v>
      </c>
      <c r="AI54">
        <v>0</v>
      </c>
      <c r="AJ54">
        <v>0</v>
      </c>
      <c r="AK54">
        <v>25.64</v>
      </c>
      <c r="AL54">
        <v>13.36</v>
      </c>
      <c r="AM54">
        <v>0</v>
      </c>
      <c r="AN54">
        <v>0</v>
      </c>
      <c r="AO54">
        <v>0</v>
      </c>
      <c r="AP54">
        <v>0.25</v>
      </c>
      <c r="AQ54">
        <v>0</v>
      </c>
      <c r="AR54">
        <v>35.880000000000003</v>
      </c>
      <c r="AS54">
        <v>31.9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2589.4</v>
      </c>
    </row>
    <row r="55" spans="1:117">
      <c r="A55" t="s">
        <v>97</v>
      </c>
      <c r="B55">
        <v>0</v>
      </c>
      <c r="C55">
        <v>0</v>
      </c>
      <c r="D55">
        <v>26.88</v>
      </c>
      <c r="E55">
        <v>0</v>
      </c>
      <c r="F55">
        <v>0</v>
      </c>
      <c r="G55">
        <v>68.959999999999994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124.33</v>
      </c>
      <c r="P55">
        <v>133.5</v>
      </c>
      <c r="Q55">
        <v>9.7100000000000009</v>
      </c>
      <c r="R55">
        <v>42.39</v>
      </c>
      <c r="S55">
        <v>26.4</v>
      </c>
      <c r="T55">
        <v>0</v>
      </c>
      <c r="U55">
        <v>400.5</v>
      </c>
      <c r="V55">
        <v>11.7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20.29</v>
      </c>
      <c r="AH55">
        <v>0</v>
      </c>
      <c r="AI55">
        <v>0</v>
      </c>
      <c r="AJ55">
        <v>0</v>
      </c>
      <c r="AK55">
        <v>25.64</v>
      </c>
      <c r="AL55">
        <v>13.36</v>
      </c>
      <c r="AM55">
        <v>0</v>
      </c>
      <c r="AN55">
        <v>0</v>
      </c>
      <c r="AO55">
        <v>0</v>
      </c>
      <c r="AP55">
        <v>0.25</v>
      </c>
      <c r="AQ55">
        <v>0</v>
      </c>
      <c r="AR55">
        <v>35.880000000000003</v>
      </c>
      <c r="AS55">
        <v>31.9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2589.1900000000005</v>
      </c>
    </row>
    <row r="56" spans="1:117">
      <c r="A56" t="s">
        <v>98</v>
      </c>
      <c r="B56">
        <v>0</v>
      </c>
      <c r="C56">
        <v>0</v>
      </c>
      <c r="D56">
        <v>26.88</v>
      </c>
      <c r="E56">
        <v>0</v>
      </c>
      <c r="F56">
        <v>0</v>
      </c>
      <c r="G56">
        <v>68.959999999999994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124.33</v>
      </c>
      <c r="P56">
        <v>133.5</v>
      </c>
      <c r="Q56">
        <v>9.7100000000000009</v>
      </c>
      <c r="R56">
        <v>42.39</v>
      </c>
      <c r="S56">
        <v>26.4</v>
      </c>
      <c r="T56">
        <v>0</v>
      </c>
      <c r="U56">
        <v>400.5</v>
      </c>
      <c r="V56">
        <v>11.7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20.29</v>
      </c>
      <c r="AH56">
        <v>0</v>
      </c>
      <c r="AI56">
        <v>0</v>
      </c>
      <c r="AJ56">
        <v>0</v>
      </c>
      <c r="AK56">
        <v>25.64</v>
      </c>
      <c r="AL56">
        <v>13.36</v>
      </c>
      <c r="AM56">
        <v>0</v>
      </c>
      <c r="AN56">
        <v>0</v>
      </c>
      <c r="AO56">
        <v>0</v>
      </c>
      <c r="AP56">
        <v>0.25</v>
      </c>
      <c r="AQ56">
        <v>0</v>
      </c>
      <c r="AR56">
        <v>35.880000000000003</v>
      </c>
      <c r="AS56">
        <v>31.9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2589.1900000000005</v>
      </c>
    </row>
    <row r="57" spans="1:117">
      <c r="A57" t="s">
        <v>99</v>
      </c>
      <c r="B57">
        <v>0</v>
      </c>
      <c r="C57">
        <v>0</v>
      </c>
      <c r="D57">
        <v>26.88</v>
      </c>
      <c r="E57">
        <v>0</v>
      </c>
      <c r="F57">
        <v>0</v>
      </c>
      <c r="G57">
        <v>68.959999999999994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124.33</v>
      </c>
      <c r="P57">
        <v>133.5</v>
      </c>
      <c r="Q57">
        <v>9.7100000000000009</v>
      </c>
      <c r="R57">
        <v>42.39</v>
      </c>
      <c r="S57">
        <v>26.4</v>
      </c>
      <c r="T57">
        <v>0</v>
      </c>
      <c r="U57">
        <v>407.81</v>
      </c>
      <c r="V57">
        <v>11.7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20.29</v>
      </c>
      <c r="AH57">
        <v>0</v>
      </c>
      <c r="AI57">
        <v>0</v>
      </c>
      <c r="AJ57">
        <v>0</v>
      </c>
      <c r="AK57">
        <v>25.64</v>
      </c>
      <c r="AL57">
        <v>13.36</v>
      </c>
      <c r="AM57">
        <v>0</v>
      </c>
      <c r="AN57">
        <v>0</v>
      </c>
      <c r="AO57">
        <v>0</v>
      </c>
      <c r="AP57">
        <v>0.25</v>
      </c>
      <c r="AQ57">
        <v>0</v>
      </c>
      <c r="AR57">
        <v>35.880000000000003</v>
      </c>
      <c r="AS57">
        <v>31.9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2596.5000000000005</v>
      </c>
    </row>
    <row r="58" spans="1:117">
      <c r="A58" t="s">
        <v>100</v>
      </c>
      <c r="B58">
        <v>0</v>
      </c>
      <c r="C58">
        <v>0</v>
      </c>
      <c r="D58">
        <v>26.77</v>
      </c>
      <c r="E58">
        <v>0</v>
      </c>
      <c r="F58">
        <v>0</v>
      </c>
      <c r="G58">
        <v>68.959999999999994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124.33</v>
      </c>
      <c r="P58">
        <v>133.5</v>
      </c>
      <c r="Q58">
        <v>9.7100000000000009</v>
      </c>
      <c r="R58">
        <v>42.39</v>
      </c>
      <c r="S58">
        <v>26.4</v>
      </c>
      <c r="T58">
        <v>0</v>
      </c>
      <c r="U58">
        <v>407.81</v>
      </c>
      <c r="V58">
        <v>11.7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20.29</v>
      </c>
      <c r="AH58">
        <v>0</v>
      </c>
      <c r="AI58">
        <v>0</v>
      </c>
      <c r="AJ58">
        <v>0</v>
      </c>
      <c r="AK58">
        <v>25.64</v>
      </c>
      <c r="AL58">
        <v>13.36</v>
      </c>
      <c r="AM58">
        <v>0</v>
      </c>
      <c r="AN58">
        <v>0</v>
      </c>
      <c r="AO58">
        <v>0</v>
      </c>
      <c r="AP58">
        <v>0.25</v>
      </c>
      <c r="AQ58">
        <v>0</v>
      </c>
      <c r="AR58">
        <v>35.880000000000003</v>
      </c>
      <c r="AS58">
        <v>31.9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2596.3900000000003</v>
      </c>
    </row>
    <row r="59" spans="1:117">
      <c r="A59" t="s">
        <v>101</v>
      </c>
      <c r="B59">
        <v>0</v>
      </c>
      <c r="C59">
        <v>0</v>
      </c>
      <c r="D59">
        <v>26.77</v>
      </c>
      <c r="E59">
        <v>0</v>
      </c>
      <c r="F59">
        <v>0</v>
      </c>
      <c r="G59">
        <v>68.959999999999994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124.33</v>
      </c>
      <c r="P59">
        <v>133.5</v>
      </c>
      <c r="Q59">
        <v>9.7100000000000009</v>
      </c>
      <c r="R59">
        <v>42.39</v>
      </c>
      <c r="S59">
        <v>26.4</v>
      </c>
      <c r="T59">
        <v>0</v>
      </c>
      <c r="U59">
        <v>407.81</v>
      </c>
      <c r="V59">
        <v>11.7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20.29</v>
      </c>
      <c r="AH59">
        <v>0</v>
      </c>
      <c r="AI59">
        <v>0</v>
      </c>
      <c r="AJ59">
        <v>0</v>
      </c>
      <c r="AK59">
        <v>25.64</v>
      </c>
      <c r="AL59">
        <v>13.36</v>
      </c>
      <c r="AM59">
        <v>0</v>
      </c>
      <c r="AN59">
        <v>0</v>
      </c>
      <c r="AO59">
        <v>0</v>
      </c>
      <c r="AP59">
        <v>0.25</v>
      </c>
      <c r="AQ59">
        <v>0</v>
      </c>
      <c r="AR59">
        <v>35.880000000000003</v>
      </c>
      <c r="AS59">
        <v>31.9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2596.3900000000003</v>
      </c>
    </row>
    <row r="60" spans="1:117">
      <c r="A60" t="s">
        <v>102</v>
      </c>
      <c r="B60">
        <v>0</v>
      </c>
      <c r="C60">
        <v>0</v>
      </c>
      <c r="D60">
        <v>26.77</v>
      </c>
      <c r="E60">
        <v>0</v>
      </c>
      <c r="F60">
        <v>0</v>
      </c>
      <c r="G60">
        <v>68.959999999999994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124.33</v>
      </c>
      <c r="P60">
        <v>133.5</v>
      </c>
      <c r="Q60">
        <v>9.7100000000000009</v>
      </c>
      <c r="R60">
        <v>42.39</v>
      </c>
      <c r="S60">
        <v>26.4</v>
      </c>
      <c r="T60">
        <v>0</v>
      </c>
      <c r="U60">
        <v>407.81</v>
      </c>
      <c r="V60">
        <v>11.7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20.29</v>
      </c>
      <c r="AH60">
        <v>0</v>
      </c>
      <c r="AI60">
        <v>0</v>
      </c>
      <c r="AJ60">
        <v>0</v>
      </c>
      <c r="AK60">
        <v>25.64</v>
      </c>
      <c r="AL60">
        <v>13.36</v>
      </c>
      <c r="AM60">
        <v>0</v>
      </c>
      <c r="AN60">
        <v>0</v>
      </c>
      <c r="AO60">
        <v>0</v>
      </c>
      <c r="AP60">
        <v>0.25</v>
      </c>
      <c r="AQ60">
        <v>0</v>
      </c>
      <c r="AR60">
        <v>35.880000000000003</v>
      </c>
      <c r="AS60">
        <v>31.9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2596.3900000000003</v>
      </c>
    </row>
    <row r="61" spans="1:117">
      <c r="A61" t="s">
        <v>103</v>
      </c>
      <c r="B61">
        <v>0</v>
      </c>
      <c r="C61">
        <v>0</v>
      </c>
      <c r="D61">
        <v>26.77</v>
      </c>
      <c r="E61">
        <v>0</v>
      </c>
      <c r="F61">
        <v>0</v>
      </c>
      <c r="G61">
        <v>68.959999999999994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91.8</v>
      </c>
      <c r="N61">
        <v>118.76</v>
      </c>
      <c r="O61">
        <v>124.33</v>
      </c>
      <c r="P61">
        <v>133.5</v>
      </c>
      <c r="Q61">
        <v>9.7100000000000009</v>
      </c>
      <c r="R61">
        <v>42.39</v>
      </c>
      <c r="S61">
        <v>26.4</v>
      </c>
      <c r="T61">
        <v>0</v>
      </c>
      <c r="U61">
        <v>407.81</v>
      </c>
      <c r="V61">
        <v>11.7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20.29</v>
      </c>
      <c r="AH61">
        <v>0</v>
      </c>
      <c r="AI61">
        <v>0</v>
      </c>
      <c r="AJ61">
        <v>0</v>
      </c>
      <c r="AK61">
        <v>25.64</v>
      </c>
      <c r="AL61">
        <v>13.36</v>
      </c>
      <c r="AM61">
        <v>0</v>
      </c>
      <c r="AN61">
        <v>0</v>
      </c>
      <c r="AO61">
        <v>0</v>
      </c>
      <c r="AP61">
        <v>0.25</v>
      </c>
      <c r="AQ61">
        <v>11.21</v>
      </c>
      <c r="AR61">
        <v>35.880000000000003</v>
      </c>
      <c r="AS61">
        <v>31.9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2600.8800000000006</v>
      </c>
    </row>
    <row r="62" spans="1:117">
      <c r="A62" t="s">
        <v>104</v>
      </c>
      <c r="B62">
        <v>0</v>
      </c>
      <c r="C62">
        <v>0</v>
      </c>
      <c r="D62">
        <v>26.77</v>
      </c>
      <c r="E62">
        <v>0</v>
      </c>
      <c r="F62">
        <v>0</v>
      </c>
      <c r="G62">
        <v>68.959999999999994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91.8</v>
      </c>
      <c r="N62">
        <v>118.76</v>
      </c>
      <c r="O62">
        <v>124.33</v>
      </c>
      <c r="P62">
        <v>133.5</v>
      </c>
      <c r="Q62">
        <v>9.7100000000000009</v>
      </c>
      <c r="R62">
        <v>42.39</v>
      </c>
      <c r="S62">
        <v>26.4</v>
      </c>
      <c r="T62">
        <v>0</v>
      </c>
      <c r="U62">
        <v>407.81</v>
      </c>
      <c r="V62">
        <v>11.7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20.29</v>
      </c>
      <c r="AH62">
        <v>0</v>
      </c>
      <c r="AI62">
        <v>0</v>
      </c>
      <c r="AJ62">
        <v>0</v>
      </c>
      <c r="AK62">
        <v>25.64</v>
      </c>
      <c r="AL62">
        <v>26.73</v>
      </c>
      <c r="AM62">
        <v>0</v>
      </c>
      <c r="AN62">
        <v>0</v>
      </c>
      <c r="AO62">
        <v>0</v>
      </c>
      <c r="AP62">
        <v>0.25</v>
      </c>
      <c r="AQ62">
        <v>22.68</v>
      </c>
      <c r="AR62">
        <v>35.880000000000003</v>
      </c>
      <c r="AS62">
        <v>31.9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2625.7200000000003</v>
      </c>
    </row>
    <row r="63" spans="1:117">
      <c r="A63" t="s">
        <v>105</v>
      </c>
      <c r="B63">
        <v>0</v>
      </c>
      <c r="C63">
        <v>0</v>
      </c>
      <c r="D63">
        <v>26.77</v>
      </c>
      <c r="E63">
        <v>0</v>
      </c>
      <c r="F63">
        <v>0</v>
      </c>
      <c r="G63">
        <v>68.959999999999994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124.33</v>
      </c>
      <c r="P63">
        <v>133.5</v>
      </c>
      <c r="Q63">
        <v>9.7100000000000009</v>
      </c>
      <c r="R63">
        <v>42.39</v>
      </c>
      <c r="S63">
        <v>26.4</v>
      </c>
      <c r="T63">
        <v>0</v>
      </c>
      <c r="U63">
        <v>407.81</v>
      </c>
      <c r="V63">
        <v>11.7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20.29</v>
      </c>
      <c r="AH63">
        <v>0</v>
      </c>
      <c r="AI63">
        <v>0</v>
      </c>
      <c r="AJ63">
        <v>0</v>
      </c>
      <c r="AK63">
        <v>25.64</v>
      </c>
      <c r="AL63">
        <v>26.73</v>
      </c>
      <c r="AM63">
        <v>0</v>
      </c>
      <c r="AN63">
        <v>0</v>
      </c>
      <c r="AO63">
        <v>0</v>
      </c>
      <c r="AP63">
        <v>0.25</v>
      </c>
      <c r="AQ63">
        <v>22.68</v>
      </c>
      <c r="AR63">
        <v>35.33</v>
      </c>
      <c r="AS63">
        <v>31.9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2641.85</v>
      </c>
    </row>
    <row r="64" spans="1:117">
      <c r="A64" t="s">
        <v>106</v>
      </c>
      <c r="B64">
        <v>0</v>
      </c>
      <c r="C64">
        <v>0</v>
      </c>
      <c r="D64">
        <v>26.77</v>
      </c>
      <c r="E64">
        <v>0</v>
      </c>
      <c r="F64">
        <v>0</v>
      </c>
      <c r="G64">
        <v>68.959999999999994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124.33</v>
      </c>
      <c r="P64">
        <v>133.5</v>
      </c>
      <c r="Q64">
        <v>9.7100000000000009</v>
      </c>
      <c r="R64">
        <v>42.39</v>
      </c>
      <c r="S64">
        <v>26.4</v>
      </c>
      <c r="T64">
        <v>0</v>
      </c>
      <c r="U64">
        <v>407.81</v>
      </c>
      <c r="V64">
        <v>11.7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20.29</v>
      </c>
      <c r="AH64">
        <v>0</v>
      </c>
      <c r="AI64">
        <v>0</v>
      </c>
      <c r="AJ64">
        <v>0</v>
      </c>
      <c r="AK64">
        <v>25.64</v>
      </c>
      <c r="AL64">
        <v>26.73</v>
      </c>
      <c r="AM64">
        <v>0</v>
      </c>
      <c r="AN64">
        <v>0</v>
      </c>
      <c r="AO64">
        <v>0</v>
      </c>
      <c r="AP64">
        <v>0.25</v>
      </c>
      <c r="AQ64">
        <v>22.68</v>
      </c>
      <c r="AR64">
        <v>35.33</v>
      </c>
      <c r="AS64">
        <v>31.9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2641.85</v>
      </c>
    </row>
    <row r="65" spans="1:117">
      <c r="A65" t="s">
        <v>107</v>
      </c>
      <c r="B65">
        <v>0</v>
      </c>
      <c r="C65">
        <v>0</v>
      </c>
      <c r="D65">
        <v>26.77</v>
      </c>
      <c r="E65">
        <v>0</v>
      </c>
      <c r="F65">
        <v>0</v>
      </c>
      <c r="G65">
        <v>68.959999999999994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124.33</v>
      </c>
      <c r="P65">
        <v>133.5</v>
      </c>
      <c r="Q65">
        <v>9.7100000000000009</v>
      </c>
      <c r="R65">
        <v>42.39</v>
      </c>
      <c r="S65">
        <v>26.4</v>
      </c>
      <c r="T65">
        <v>0</v>
      </c>
      <c r="U65">
        <v>407.81</v>
      </c>
      <c r="V65">
        <v>11.7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20.29</v>
      </c>
      <c r="AH65">
        <v>0</v>
      </c>
      <c r="AI65">
        <v>0</v>
      </c>
      <c r="AJ65">
        <v>0</v>
      </c>
      <c r="AK65">
        <v>25.64</v>
      </c>
      <c r="AL65">
        <v>26.73</v>
      </c>
      <c r="AM65">
        <v>0</v>
      </c>
      <c r="AN65">
        <v>0</v>
      </c>
      <c r="AO65">
        <v>0</v>
      </c>
      <c r="AP65">
        <v>0.25</v>
      </c>
      <c r="AQ65">
        <v>22.68</v>
      </c>
      <c r="AR65">
        <v>35.33</v>
      </c>
      <c r="AS65">
        <v>31.9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2641.85</v>
      </c>
    </row>
    <row r="66" spans="1:117">
      <c r="A66" t="s">
        <v>108</v>
      </c>
      <c r="B66">
        <v>0</v>
      </c>
      <c r="C66">
        <v>0</v>
      </c>
      <c r="D66">
        <v>26.77</v>
      </c>
      <c r="E66">
        <v>0</v>
      </c>
      <c r="F66">
        <v>0</v>
      </c>
      <c r="G66">
        <v>68.959999999999994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124.33</v>
      </c>
      <c r="P66">
        <v>133.5</v>
      </c>
      <c r="Q66">
        <v>9.7100000000000009</v>
      </c>
      <c r="R66">
        <v>42.39</v>
      </c>
      <c r="S66">
        <v>26.4</v>
      </c>
      <c r="T66">
        <v>0</v>
      </c>
      <c r="U66">
        <v>407.81</v>
      </c>
      <c r="V66">
        <v>11.7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20.29</v>
      </c>
      <c r="AH66">
        <v>0</v>
      </c>
      <c r="AI66">
        <v>0</v>
      </c>
      <c r="AJ66">
        <v>0</v>
      </c>
      <c r="AK66">
        <v>25.64</v>
      </c>
      <c r="AL66">
        <v>26.73</v>
      </c>
      <c r="AM66">
        <v>10.53</v>
      </c>
      <c r="AN66">
        <v>0</v>
      </c>
      <c r="AO66">
        <v>0</v>
      </c>
      <c r="AP66">
        <v>0.25</v>
      </c>
      <c r="AQ66">
        <v>23.19</v>
      </c>
      <c r="AR66">
        <v>35.33</v>
      </c>
      <c r="AS66">
        <v>31.9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2652.8900000000003</v>
      </c>
    </row>
    <row r="67" spans="1:117">
      <c r="A67" t="s">
        <v>109</v>
      </c>
      <c r="B67">
        <v>0</v>
      </c>
      <c r="C67">
        <v>0</v>
      </c>
      <c r="D67">
        <v>26.77</v>
      </c>
      <c r="E67">
        <v>0</v>
      </c>
      <c r="F67">
        <v>0</v>
      </c>
      <c r="G67">
        <v>68.959999999999994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124.33</v>
      </c>
      <c r="P67">
        <v>133.5</v>
      </c>
      <c r="Q67">
        <v>9.7100000000000009</v>
      </c>
      <c r="R67">
        <v>42.39</v>
      </c>
      <c r="S67">
        <v>26.4</v>
      </c>
      <c r="T67">
        <v>0</v>
      </c>
      <c r="U67">
        <v>407.81</v>
      </c>
      <c r="V67">
        <v>11.7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20.29</v>
      </c>
      <c r="AH67">
        <v>0</v>
      </c>
      <c r="AI67">
        <v>0</v>
      </c>
      <c r="AJ67">
        <v>0</v>
      </c>
      <c r="AK67">
        <v>25.64</v>
      </c>
      <c r="AL67">
        <v>26.73</v>
      </c>
      <c r="AM67">
        <v>10.53</v>
      </c>
      <c r="AN67">
        <v>0</v>
      </c>
      <c r="AO67">
        <v>0</v>
      </c>
      <c r="AP67">
        <v>0.25</v>
      </c>
      <c r="AQ67">
        <v>34.770000000000003</v>
      </c>
      <c r="AR67">
        <v>35.33</v>
      </c>
      <c r="AS67">
        <v>31.9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2664.4700000000003</v>
      </c>
    </row>
    <row r="68" spans="1:117">
      <c r="A68" t="s">
        <v>110</v>
      </c>
      <c r="B68">
        <v>0</v>
      </c>
      <c r="C68">
        <v>0</v>
      </c>
      <c r="D68">
        <v>26.77</v>
      </c>
      <c r="E68">
        <v>0</v>
      </c>
      <c r="F68">
        <v>0</v>
      </c>
      <c r="G68">
        <v>68.959999999999994</v>
      </c>
      <c r="H68">
        <v>0</v>
      </c>
      <c r="I68">
        <v>0</v>
      </c>
      <c r="J68">
        <v>59.73</v>
      </c>
      <c r="K68">
        <v>683.14</v>
      </c>
      <c r="L68">
        <v>434.65</v>
      </c>
      <c r="M68">
        <v>92</v>
      </c>
      <c r="N68">
        <v>118.76</v>
      </c>
      <c r="O68">
        <v>124.33</v>
      </c>
      <c r="P68">
        <v>133.5</v>
      </c>
      <c r="Q68">
        <v>9.7100000000000009</v>
      </c>
      <c r="R68">
        <v>42.39</v>
      </c>
      <c r="S68">
        <v>26.4</v>
      </c>
      <c r="T68">
        <v>0</v>
      </c>
      <c r="U68">
        <v>407.81</v>
      </c>
      <c r="V68">
        <v>11.7</v>
      </c>
      <c r="W68">
        <v>45.53</v>
      </c>
      <c r="X68">
        <v>148.30000000000001</v>
      </c>
      <c r="Y68">
        <v>0</v>
      </c>
      <c r="Z68">
        <v>0</v>
      </c>
      <c r="AA68">
        <v>13.99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20.29</v>
      </c>
      <c r="AH68">
        <v>0</v>
      </c>
      <c r="AI68">
        <v>0</v>
      </c>
      <c r="AJ68">
        <v>0</v>
      </c>
      <c r="AK68">
        <v>25.64</v>
      </c>
      <c r="AL68">
        <v>26.73</v>
      </c>
      <c r="AM68">
        <v>10.53</v>
      </c>
      <c r="AN68">
        <v>0</v>
      </c>
      <c r="AO68">
        <v>0</v>
      </c>
      <c r="AP68">
        <v>0.25</v>
      </c>
      <c r="AQ68">
        <v>34.770000000000003</v>
      </c>
      <c r="AR68">
        <v>35.33</v>
      </c>
      <c r="AS68">
        <v>31.9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2678.46</v>
      </c>
    </row>
    <row r="69" spans="1:117">
      <c r="A69" t="s">
        <v>111</v>
      </c>
      <c r="B69">
        <v>0</v>
      </c>
      <c r="C69">
        <v>0</v>
      </c>
      <c r="D69">
        <v>26.88</v>
      </c>
      <c r="E69">
        <v>0</v>
      </c>
      <c r="F69">
        <v>0</v>
      </c>
      <c r="G69">
        <v>68.959999999999994</v>
      </c>
      <c r="H69">
        <v>0</v>
      </c>
      <c r="I69">
        <v>0</v>
      </c>
      <c r="J69">
        <v>59.73</v>
      </c>
      <c r="K69">
        <v>683.14</v>
      </c>
      <c r="L69">
        <v>434.65</v>
      </c>
      <c r="M69">
        <v>92</v>
      </c>
      <c r="N69">
        <v>118.76</v>
      </c>
      <c r="O69">
        <v>124.33</v>
      </c>
      <c r="P69">
        <v>133.5</v>
      </c>
      <c r="Q69">
        <v>9.7100000000000009</v>
      </c>
      <c r="R69">
        <v>42.39</v>
      </c>
      <c r="S69">
        <v>26.4</v>
      </c>
      <c r="T69">
        <v>0</v>
      </c>
      <c r="U69">
        <v>407.81</v>
      </c>
      <c r="V69">
        <v>11.7</v>
      </c>
      <c r="W69">
        <v>45.53</v>
      </c>
      <c r="X69">
        <v>148.30000000000001</v>
      </c>
      <c r="Y69">
        <v>0</v>
      </c>
      <c r="Z69">
        <v>6.52</v>
      </c>
      <c r="AA69">
        <v>28.09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20.29</v>
      </c>
      <c r="AH69">
        <v>0</v>
      </c>
      <c r="AI69">
        <v>0</v>
      </c>
      <c r="AJ69">
        <v>0</v>
      </c>
      <c r="AK69">
        <v>25.64</v>
      </c>
      <c r="AL69">
        <v>26.73</v>
      </c>
      <c r="AM69">
        <v>15.81</v>
      </c>
      <c r="AN69">
        <v>0.77</v>
      </c>
      <c r="AO69">
        <v>0</v>
      </c>
      <c r="AP69">
        <v>0.25</v>
      </c>
      <c r="AQ69">
        <v>34.770000000000003</v>
      </c>
      <c r="AR69">
        <v>34.78</v>
      </c>
      <c r="AS69">
        <v>31.9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2704.6900000000005</v>
      </c>
    </row>
    <row r="70" spans="1:117">
      <c r="A70" t="s">
        <v>112</v>
      </c>
      <c r="B70">
        <v>0</v>
      </c>
      <c r="C70">
        <v>0</v>
      </c>
      <c r="D70">
        <v>26.88</v>
      </c>
      <c r="E70">
        <v>0</v>
      </c>
      <c r="F70">
        <v>0</v>
      </c>
      <c r="G70">
        <v>68.959999999999994</v>
      </c>
      <c r="H70">
        <v>0</v>
      </c>
      <c r="I70">
        <v>0</v>
      </c>
      <c r="J70">
        <v>59.73</v>
      </c>
      <c r="K70">
        <v>683.14</v>
      </c>
      <c r="L70">
        <v>434.65</v>
      </c>
      <c r="M70">
        <v>83.8</v>
      </c>
      <c r="N70">
        <v>118.76</v>
      </c>
      <c r="O70">
        <v>124.33</v>
      </c>
      <c r="P70">
        <v>133.5</v>
      </c>
      <c r="Q70">
        <v>9.7100000000000009</v>
      </c>
      <c r="R70">
        <v>42.39</v>
      </c>
      <c r="S70">
        <v>26.4</v>
      </c>
      <c r="T70">
        <v>0</v>
      </c>
      <c r="U70">
        <v>407.81</v>
      </c>
      <c r="V70">
        <v>11.7</v>
      </c>
      <c r="W70">
        <v>45.53</v>
      </c>
      <c r="X70">
        <v>148.30000000000001</v>
      </c>
      <c r="Y70">
        <v>0</v>
      </c>
      <c r="Z70">
        <v>6.52</v>
      </c>
      <c r="AA70">
        <v>28.09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20.29</v>
      </c>
      <c r="AH70">
        <v>23.39</v>
      </c>
      <c r="AI70">
        <v>0</v>
      </c>
      <c r="AJ70">
        <v>0</v>
      </c>
      <c r="AK70">
        <v>25.64</v>
      </c>
      <c r="AL70">
        <v>26.73</v>
      </c>
      <c r="AM70">
        <v>15.81</v>
      </c>
      <c r="AN70">
        <v>0.77</v>
      </c>
      <c r="AO70">
        <v>0</v>
      </c>
      <c r="AP70">
        <v>0.25</v>
      </c>
      <c r="AQ70">
        <v>34.770000000000003</v>
      </c>
      <c r="AR70">
        <v>34.78</v>
      </c>
      <c r="AS70">
        <v>31.9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2719.8800000000006</v>
      </c>
    </row>
    <row r="71" spans="1:117">
      <c r="A71" t="s">
        <v>113</v>
      </c>
      <c r="B71">
        <v>0</v>
      </c>
      <c r="C71">
        <v>0</v>
      </c>
      <c r="D71">
        <v>26.88</v>
      </c>
      <c r="E71">
        <v>0</v>
      </c>
      <c r="F71">
        <v>0</v>
      </c>
      <c r="G71">
        <v>68.959999999999994</v>
      </c>
      <c r="H71">
        <v>0</v>
      </c>
      <c r="I71">
        <v>0</v>
      </c>
      <c r="J71">
        <v>59.73</v>
      </c>
      <c r="K71">
        <v>683.14</v>
      </c>
      <c r="L71">
        <v>434.65</v>
      </c>
      <c r="M71">
        <v>87.8</v>
      </c>
      <c r="N71">
        <v>118.76</v>
      </c>
      <c r="O71">
        <v>124.33</v>
      </c>
      <c r="P71">
        <v>133.5</v>
      </c>
      <c r="Q71">
        <v>9.7100000000000009</v>
      </c>
      <c r="R71">
        <v>42.39</v>
      </c>
      <c r="S71">
        <v>26.4</v>
      </c>
      <c r="T71">
        <v>0</v>
      </c>
      <c r="U71">
        <v>407.81</v>
      </c>
      <c r="V71">
        <v>11.7</v>
      </c>
      <c r="W71">
        <v>45.53</v>
      </c>
      <c r="X71">
        <v>148.30000000000001</v>
      </c>
      <c r="Y71">
        <v>0</v>
      </c>
      <c r="Z71">
        <v>6.52</v>
      </c>
      <c r="AA71">
        <v>42.15</v>
      </c>
      <c r="AB71">
        <v>4</v>
      </c>
      <c r="AC71">
        <v>0</v>
      </c>
      <c r="AD71">
        <v>9.14</v>
      </c>
      <c r="AE71">
        <v>16.48</v>
      </c>
      <c r="AF71">
        <v>8.8699999999999992</v>
      </c>
      <c r="AG71">
        <v>20.29</v>
      </c>
      <c r="AH71">
        <v>23.39</v>
      </c>
      <c r="AI71">
        <v>0</v>
      </c>
      <c r="AJ71">
        <v>0</v>
      </c>
      <c r="AK71">
        <v>25.64</v>
      </c>
      <c r="AL71">
        <v>26.73</v>
      </c>
      <c r="AM71">
        <v>15.81</v>
      </c>
      <c r="AN71">
        <v>0.77</v>
      </c>
      <c r="AO71">
        <v>0</v>
      </c>
      <c r="AP71">
        <v>0.25</v>
      </c>
      <c r="AQ71">
        <v>45.86</v>
      </c>
      <c r="AR71">
        <v>34.78</v>
      </c>
      <c r="AS71">
        <v>31.9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2762.1700000000005</v>
      </c>
    </row>
    <row r="72" spans="1:117">
      <c r="A72" t="s">
        <v>114</v>
      </c>
      <c r="B72">
        <v>0</v>
      </c>
      <c r="C72">
        <v>0</v>
      </c>
      <c r="D72">
        <v>26.88</v>
      </c>
      <c r="E72">
        <v>0</v>
      </c>
      <c r="F72">
        <v>0</v>
      </c>
      <c r="G72">
        <v>68.959999999999994</v>
      </c>
      <c r="H72">
        <v>0</v>
      </c>
      <c r="I72">
        <v>0</v>
      </c>
      <c r="J72">
        <v>59.73</v>
      </c>
      <c r="K72">
        <v>683.14</v>
      </c>
      <c r="L72">
        <v>434.65</v>
      </c>
      <c r="M72">
        <v>92</v>
      </c>
      <c r="N72">
        <v>118.76</v>
      </c>
      <c r="O72">
        <v>124.33</v>
      </c>
      <c r="P72">
        <v>133.5</v>
      </c>
      <c r="Q72">
        <v>9.7100000000000009</v>
      </c>
      <c r="R72">
        <v>42.39</v>
      </c>
      <c r="S72">
        <v>26.4</v>
      </c>
      <c r="T72">
        <v>0</v>
      </c>
      <c r="U72">
        <v>407.81</v>
      </c>
      <c r="V72">
        <v>11.7</v>
      </c>
      <c r="W72">
        <v>45.53</v>
      </c>
      <c r="X72">
        <v>148.30000000000001</v>
      </c>
      <c r="Y72">
        <v>0</v>
      </c>
      <c r="Z72">
        <v>6.52</v>
      </c>
      <c r="AA72">
        <v>42.15</v>
      </c>
      <c r="AB72">
        <v>26.34</v>
      </c>
      <c r="AC72">
        <v>12.73</v>
      </c>
      <c r="AD72">
        <v>18.27</v>
      </c>
      <c r="AE72">
        <v>32.96</v>
      </c>
      <c r="AF72">
        <v>17.75</v>
      </c>
      <c r="AG72">
        <v>20.29</v>
      </c>
      <c r="AH72">
        <v>46.78</v>
      </c>
      <c r="AI72">
        <v>0</v>
      </c>
      <c r="AJ72">
        <v>0</v>
      </c>
      <c r="AK72">
        <v>25.64</v>
      </c>
      <c r="AL72">
        <v>26.73</v>
      </c>
      <c r="AM72">
        <v>15.81</v>
      </c>
      <c r="AN72">
        <v>0.77</v>
      </c>
      <c r="AO72">
        <v>0</v>
      </c>
      <c r="AP72">
        <v>0.25</v>
      </c>
      <c r="AQ72">
        <v>45.86</v>
      </c>
      <c r="AR72">
        <v>34.78</v>
      </c>
      <c r="AS72">
        <v>31.9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2859.3200000000011</v>
      </c>
    </row>
    <row r="73" spans="1:117">
      <c r="A73" t="s">
        <v>115</v>
      </c>
      <c r="B73">
        <v>0</v>
      </c>
      <c r="C73">
        <v>0</v>
      </c>
      <c r="D73">
        <v>27.09</v>
      </c>
      <c r="E73">
        <v>0</v>
      </c>
      <c r="F73">
        <v>0</v>
      </c>
      <c r="G73">
        <v>68.959999999999994</v>
      </c>
      <c r="H73">
        <v>0</v>
      </c>
      <c r="I73">
        <v>0</v>
      </c>
      <c r="J73">
        <v>59.73</v>
      </c>
      <c r="K73">
        <v>683.14</v>
      </c>
      <c r="L73">
        <v>434.65</v>
      </c>
      <c r="M73">
        <v>92</v>
      </c>
      <c r="N73">
        <v>118.76</v>
      </c>
      <c r="O73">
        <v>124.33</v>
      </c>
      <c r="P73">
        <v>139.69</v>
      </c>
      <c r="Q73">
        <v>9.14</v>
      </c>
      <c r="R73">
        <v>42.39</v>
      </c>
      <c r="S73">
        <v>26.4</v>
      </c>
      <c r="T73">
        <v>0</v>
      </c>
      <c r="U73">
        <v>407.81</v>
      </c>
      <c r="V73">
        <v>11.7</v>
      </c>
      <c r="W73">
        <v>45.53</v>
      </c>
      <c r="X73">
        <v>148.30000000000001</v>
      </c>
      <c r="Y73">
        <v>0</v>
      </c>
      <c r="Z73">
        <v>19.559999999999999</v>
      </c>
      <c r="AA73">
        <v>42.15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20.29</v>
      </c>
      <c r="AH73">
        <v>70.17</v>
      </c>
      <c r="AI73">
        <v>0</v>
      </c>
      <c r="AJ73">
        <v>0</v>
      </c>
      <c r="AK73">
        <v>25.64</v>
      </c>
      <c r="AL73">
        <v>13.36</v>
      </c>
      <c r="AM73">
        <v>15.81</v>
      </c>
      <c r="AN73">
        <v>0.77</v>
      </c>
      <c r="AO73">
        <v>0</v>
      </c>
      <c r="AP73">
        <v>0.25</v>
      </c>
      <c r="AQ73">
        <v>45.86</v>
      </c>
      <c r="AR73">
        <v>34.78</v>
      </c>
      <c r="AS73">
        <v>33.229999999999997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2965.9500000000007</v>
      </c>
    </row>
    <row r="74" spans="1:117">
      <c r="A74" t="s">
        <v>116</v>
      </c>
      <c r="B74">
        <v>0</v>
      </c>
      <c r="C74">
        <v>0</v>
      </c>
      <c r="D74">
        <v>27.19</v>
      </c>
      <c r="E74">
        <v>0</v>
      </c>
      <c r="F74">
        <v>0</v>
      </c>
      <c r="G74">
        <v>68.959999999999994</v>
      </c>
      <c r="H74">
        <v>0</v>
      </c>
      <c r="I74">
        <v>0</v>
      </c>
      <c r="J74">
        <v>59.73</v>
      </c>
      <c r="K74">
        <v>683.14</v>
      </c>
      <c r="L74">
        <v>434.65</v>
      </c>
      <c r="M74">
        <v>92</v>
      </c>
      <c r="N74">
        <v>118.76</v>
      </c>
      <c r="O74">
        <v>124.33</v>
      </c>
      <c r="P74">
        <v>139.69</v>
      </c>
      <c r="Q74">
        <v>9.14</v>
      </c>
      <c r="R74">
        <v>42.39</v>
      </c>
      <c r="S74">
        <v>26.4</v>
      </c>
      <c r="T74">
        <v>0</v>
      </c>
      <c r="U74">
        <v>407.81</v>
      </c>
      <c r="V74">
        <v>11.7</v>
      </c>
      <c r="W74">
        <v>45.53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20.29</v>
      </c>
      <c r="AH74">
        <v>93.56</v>
      </c>
      <c r="AI74">
        <v>0</v>
      </c>
      <c r="AJ74">
        <v>0</v>
      </c>
      <c r="AK74">
        <v>25.64</v>
      </c>
      <c r="AL74">
        <v>13.36</v>
      </c>
      <c r="AM74">
        <v>15.81</v>
      </c>
      <c r="AN74">
        <v>0.77</v>
      </c>
      <c r="AO74">
        <v>0</v>
      </c>
      <c r="AP74">
        <v>0.25</v>
      </c>
      <c r="AQ74">
        <v>45.86</v>
      </c>
      <c r="AR74">
        <v>34.78</v>
      </c>
      <c r="AS74">
        <v>33.229999999999997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2989.440000000001</v>
      </c>
    </row>
    <row r="75" spans="1:117">
      <c r="A75" t="s">
        <v>117</v>
      </c>
      <c r="B75">
        <v>0</v>
      </c>
      <c r="C75">
        <v>0</v>
      </c>
      <c r="D75">
        <v>27.3</v>
      </c>
      <c r="E75">
        <v>0</v>
      </c>
      <c r="F75">
        <v>0</v>
      </c>
      <c r="G75">
        <v>68.959999999999994</v>
      </c>
      <c r="H75">
        <v>0</v>
      </c>
      <c r="I75">
        <v>0</v>
      </c>
      <c r="J75">
        <v>59.73</v>
      </c>
      <c r="K75">
        <v>683.14</v>
      </c>
      <c r="L75">
        <v>434.65</v>
      </c>
      <c r="M75">
        <v>92</v>
      </c>
      <c r="N75">
        <v>118.76</v>
      </c>
      <c r="O75">
        <v>124.33</v>
      </c>
      <c r="P75">
        <v>139.69</v>
      </c>
      <c r="Q75">
        <v>9.14</v>
      </c>
      <c r="R75">
        <v>42.39</v>
      </c>
      <c r="S75">
        <v>26.4</v>
      </c>
      <c r="T75">
        <v>0</v>
      </c>
      <c r="U75">
        <v>407.81</v>
      </c>
      <c r="V75">
        <v>11.7</v>
      </c>
      <c r="W75">
        <v>45.53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20.29</v>
      </c>
      <c r="AH75">
        <v>116.95</v>
      </c>
      <c r="AI75">
        <v>0</v>
      </c>
      <c r="AJ75">
        <v>0</v>
      </c>
      <c r="AK75">
        <v>25.64</v>
      </c>
      <c r="AL75">
        <v>13.36</v>
      </c>
      <c r="AM75">
        <v>15.81</v>
      </c>
      <c r="AN75">
        <v>0.77</v>
      </c>
      <c r="AO75">
        <v>0</v>
      </c>
      <c r="AP75">
        <v>0.25</v>
      </c>
      <c r="AQ75">
        <v>45.86</v>
      </c>
      <c r="AR75">
        <v>34.78</v>
      </c>
      <c r="AS75">
        <v>33.229999999999997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3012.9400000000005</v>
      </c>
    </row>
    <row r="76" spans="1:117">
      <c r="A76" t="s">
        <v>118</v>
      </c>
      <c r="B76">
        <v>0</v>
      </c>
      <c r="C76">
        <v>0</v>
      </c>
      <c r="D76">
        <v>27.41</v>
      </c>
      <c r="E76">
        <v>0</v>
      </c>
      <c r="F76">
        <v>0</v>
      </c>
      <c r="G76">
        <v>68.959999999999994</v>
      </c>
      <c r="H76">
        <v>0</v>
      </c>
      <c r="I76">
        <v>0</v>
      </c>
      <c r="J76">
        <v>59.73</v>
      </c>
      <c r="K76">
        <v>683.14</v>
      </c>
      <c r="L76">
        <v>434.65</v>
      </c>
      <c r="M76">
        <v>92</v>
      </c>
      <c r="N76">
        <v>118.76</v>
      </c>
      <c r="O76">
        <v>124.33</v>
      </c>
      <c r="P76">
        <v>139.69</v>
      </c>
      <c r="Q76">
        <v>9.14</v>
      </c>
      <c r="R76">
        <v>42.39</v>
      </c>
      <c r="S76">
        <v>26.4</v>
      </c>
      <c r="T76">
        <v>0</v>
      </c>
      <c r="U76">
        <v>407.81</v>
      </c>
      <c r="V76">
        <v>11.7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20.29</v>
      </c>
      <c r="AH76">
        <v>140.35</v>
      </c>
      <c r="AI76">
        <v>0</v>
      </c>
      <c r="AJ76">
        <v>0</v>
      </c>
      <c r="AK76">
        <v>25.64</v>
      </c>
      <c r="AL76">
        <v>13.36</v>
      </c>
      <c r="AM76">
        <v>15.81</v>
      </c>
      <c r="AN76">
        <v>0.77</v>
      </c>
      <c r="AO76">
        <v>0</v>
      </c>
      <c r="AP76">
        <v>0.25</v>
      </c>
      <c r="AQ76">
        <v>45.86</v>
      </c>
      <c r="AR76">
        <v>34.78</v>
      </c>
      <c r="AS76">
        <v>33.229999999999997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3036.4500000000007</v>
      </c>
    </row>
    <row r="77" spans="1:117">
      <c r="A77" t="s">
        <v>119</v>
      </c>
      <c r="B77">
        <v>0</v>
      </c>
      <c r="C77">
        <v>0</v>
      </c>
      <c r="D77">
        <v>27.41</v>
      </c>
      <c r="E77">
        <v>0</v>
      </c>
      <c r="F77">
        <v>0</v>
      </c>
      <c r="G77">
        <v>68.959999999999994</v>
      </c>
      <c r="H77">
        <v>0</v>
      </c>
      <c r="I77">
        <v>0</v>
      </c>
      <c r="J77">
        <v>59.73</v>
      </c>
      <c r="K77">
        <v>683.14</v>
      </c>
      <c r="L77">
        <v>434.65</v>
      </c>
      <c r="M77">
        <v>92</v>
      </c>
      <c r="N77">
        <v>118.76</v>
      </c>
      <c r="O77">
        <v>124.33</v>
      </c>
      <c r="P77">
        <v>139.69</v>
      </c>
      <c r="Q77">
        <v>9.14</v>
      </c>
      <c r="R77">
        <v>42.39</v>
      </c>
      <c r="S77">
        <v>26.4</v>
      </c>
      <c r="T77">
        <v>0</v>
      </c>
      <c r="U77">
        <v>407.81</v>
      </c>
      <c r="V77">
        <v>11.7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20.29</v>
      </c>
      <c r="AH77">
        <v>140.35</v>
      </c>
      <c r="AI77">
        <v>0</v>
      </c>
      <c r="AJ77">
        <v>0</v>
      </c>
      <c r="AK77">
        <v>25.64</v>
      </c>
      <c r="AL77">
        <v>13.36</v>
      </c>
      <c r="AM77">
        <v>15.81</v>
      </c>
      <c r="AN77">
        <v>0.77</v>
      </c>
      <c r="AO77">
        <v>0</v>
      </c>
      <c r="AP77">
        <v>0.25</v>
      </c>
      <c r="AQ77">
        <v>45.86</v>
      </c>
      <c r="AR77">
        <v>39.75</v>
      </c>
      <c r="AS77">
        <v>33.229999999999997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3041.4200000000005</v>
      </c>
    </row>
    <row r="78" spans="1:117">
      <c r="A78" t="s">
        <v>120</v>
      </c>
      <c r="B78">
        <v>0</v>
      </c>
      <c r="C78">
        <v>0</v>
      </c>
      <c r="D78">
        <v>27.62</v>
      </c>
      <c r="E78">
        <v>0</v>
      </c>
      <c r="F78">
        <v>0</v>
      </c>
      <c r="G78">
        <v>68.959999999999994</v>
      </c>
      <c r="H78">
        <v>0</v>
      </c>
      <c r="I78">
        <v>0</v>
      </c>
      <c r="J78">
        <v>59.73</v>
      </c>
      <c r="K78">
        <v>683.14</v>
      </c>
      <c r="L78">
        <v>434.65</v>
      </c>
      <c r="M78">
        <v>92</v>
      </c>
      <c r="N78">
        <v>118.76</v>
      </c>
      <c r="O78">
        <v>124.33</v>
      </c>
      <c r="P78">
        <v>139.69</v>
      </c>
      <c r="Q78">
        <v>9.14</v>
      </c>
      <c r="R78">
        <v>42.39</v>
      </c>
      <c r="S78">
        <v>26.4</v>
      </c>
      <c r="T78">
        <v>0</v>
      </c>
      <c r="U78">
        <v>407.81</v>
      </c>
      <c r="V78">
        <v>11.7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20.29</v>
      </c>
      <c r="AH78">
        <v>116.95</v>
      </c>
      <c r="AI78">
        <v>0</v>
      </c>
      <c r="AJ78">
        <v>0</v>
      </c>
      <c r="AK78">
        <v>25.64</v>
      </c>
      <c r="AL78">
        <v>13.36</v>
      </c>
      <c r="AM78">
        <v>15.81</v>
      </c>
      <c r="AN78">
        <v>0.77</v>
      </c>
      <c r="AO78">
        <v>0</v>
      </c>
      <c r="AP78">
        <v>0.25</v>
      </c>
      <c r="AQ78">
        <v>45.86</v>
      </c>
      <c r="AR78">
        <v>39.75</v>
      </c>
      <c r="AS78">
        <v>33.229999999999997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3018.2300000000005</v>
      </c>
    </row>
    <row r="79" spans="1:117">
      <c r="A79" t="s">
        <v>121</v>
      </c>
      <c r="B79">
        <v>0</v>
      </c>
      <c r="C79">
        <v>0</v>
      </c>
      <c r="D79">
        <v>27.72</v>
      </c>
      <c r="E79">
        <v>0</v>
      </c>
      <c r="F79">
        <v>0</v>
      </c>
      <c r="G79">
        <v>68.959999999999994</v>
      </c>
      <c r="H79">
        <v>0</v>
      </c>
      <c r="I79">
        <v>0</v>
      </c>
      <c r="J79">
        <v>59.73</v>
      </c>
      <c r="K79">
        <v>683.14</v>
      </c>
      <c r="L79">
        <v>434.65</v>
      </c>
      <c r="M79">
        <v>92</v>
      </c>
      <c r="N79">
        <v>118.76</v>
      </c>
      <c r="O79">
        <v>124.33</v>
      </c>
      <c r="P79">
        <v>139.69</v>
      </c>
      <c r="Q79">
        <v>9.14</v>
      </c>
      <c r="R79">
        <v>42.39</v>
      </c>
      <c r="S79">
        <v>26.4</v>
      </c>
      <c r="T79">
        <v>0</v>
      </c>
      <c r="U79">
        <v>407.81</v>
      </c>
      <c r="V79">
        <v>11.7</v>
      </c>
      <c r="W79">
        <v>45.53</v>
      </c>
      <c r="X79">
        <v>148.30000000000001</v>
      </c>
      <c r="Y79">
        <v>0</v>
      </c>
      <c r="Z79">
        <v>6.52</v>
      </c>
      <c r="AA79">
        <v>28.09</v>
      </c>
      <c r="AB79">
        <v>39.51</v>
      </c>
      <c r="AC79">
        <v>9.68</v>
      </c>
      <c r="AD79">
        <v>9.14</v>
      </c>
      <c r="AE79">
        <v>32.96</v>
      </c>
      <c r="AF79">
        <v>17.75</v>
      </c>
      <c r="AG79">
        <v>20.29</v>
      </c>
      <c r="AH79">
        <v>93.56</v>
      </c>
      <c r="AI79">
        <v>3.82</v>
      </c>
      <c r="AJ79">
        <v>0</v>
      </c>
      <c r="AK79">
        <v>25.64</v>
      </c>
      <c r="AL79">
        <v>26.73</v>
      </c>
      <c r="AM79">
        <v>15.81</v>
      </c>
      <c r="AN79">
        <v>0.77</v>
      </c>
      <c r="AO79">
        <v>0</v>
      </c>
      <c r="AP79">
        <v>0.25</v>
      </c>
      <c r="AQ79">
        <v>45.86</v>
      </c>
      <c r="AR79">
        <v>34.78</v>
      </c>
      <c r="AS79">
        <v>31.9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2903.3100000000009</v>
      </c>
    </row>
    <row r="80" spans="1:117">
      <c r="A80" t="s">
        <v>122</v>
      </c>
      <c r="B80">
        <v>0</v>
      </c>
      <c r="C80">
        <v>0</v>
      </c>
      <c r="D80">
        <v>27.93</v>
      </c>
      <c r="E80">
        <v>0</v>
      </c>
      <c r="F80">
        <v>0</v>
      </c>
      <c r="G80">
        <v>68.959999999999994</v>
      </c>
      <c r="H80">
        <v>0</v>
      </c>
      <c r="I80">
        <v>0</v>
      </c>
      <c r="J80">
        <v>59.73</v>
      </c>
      <c r="K80">
        <v>683.14</v>
      </c>
      <c r="L80">
        <v>434.65</v>
      </c>
      <c r="M80">
        <v>92</v>
      </c>
      <c r="N80">
        <v>118.76</v>
      </c>
      <c r="O80">
        <v>124.33</v>
      </c>
      <c r="P80">
        <v>139.69</v>
      </c>
      <c r="Q80">
        <v>9.14</v>
      </c>
      <c r="R80">
        <v>42.39</v>
      </c>
      <c r="S80">
        <v>26.4</v>
      </c>
      <c r="T80">
        <v>0</v>
      </c>
      <c r="U80">
        <v>407.81</v>
      </c>
      <c r="V80">
        <v>11.7</v>
      </c>
      <c r="W80">
        <v>45.53</v>
      </c>
      <c r="X80">
        <v>148.30000000000001</v>
      </c>
      <c r="Y80">
        <v>0</v>
      </c>
      <c r="Z80">
        <v>6.52</v>
      </c>
      <c r="AA80">
        <v>28.09</v>
      </c>
      <c r="AB80">
        <v>26.34</v>
      </c>
      <c r="AC80">
        <v>0</v>
      </c>
      <c r="AD80">
        <v>0</v>
      </c>
      <c r="AE80">
        <v>32.96</v>
      </c>
      <c r="AF80">
        <v>8.8699999999999992</v>
      </c>
      <c r="AG80">
        <v>20.29</v>
      </c>
      <c r="AH80">
        <v>93.56</v>
      </c>
      <c r="AI80">
        <v>16.54</v>
      </c>
      <c r="AJ80">
        <v>0</v>
      </c>
      <c r="AK80">
        <v>25.64</v>
      </c>
      <c r="AL80">
        <v>70.88</v>
      </c>
      <c r="AM80">
        <v>15.81</v>
      </c>
      <c r="AN80">
        <v>0.77</v>
      </c>
      <c r="AO80">
        <v>0</v>
      </c>
      <c r="AP80">
        <v>0.25</v>
      </c>
      <c r="AQ80">
        <v>34.770000000000003</v>
      </c>
      <c r="AR80">
        <v>34.78</v>
      </c>
      <c r="AS80">
        <v>31.9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2908.4300000000007</v>
      </c>
    </row>
    <row r="81" spans="1:117">
      <c r="A81" t="s">
        <v>123</v>
      </c>
      <c r="B81">
        <v>0</v>
      </c>
      <c r="C81">
        <v>0</v>
      </c>
      <c r="D81">
        <v>27.93</v>
      </c>
      <c r="E81">
        <v>0</v>
      </c>
      <c r="F81">
        <v>0</v>
      </c>
      <c r="G81">
        <v>68.959999999999994</v>
      </c>
      <c r="H81">
        <v>0</v>
      </c>
      <c r="I81">
        <v>0</v>
      </c>
      <c r="J81">
        <v>59.73</v>
      </c>
      <c r="K81">
        <v>683.14</v>
      </c>
      <c r="L81">
        <v>434.65</v>
      </c>
      <c r="M81">
        <v>92</v>
      </c>
      <c r="N81">
        <v>118.76</v>
      </c>
      <c r="O81">
        <v>124.33</v>
      </c>
      <c r="P81">
        <v>139.69</v>
      </c>
      <c r="Q81">
        <v>9.14</v>
      </c>
      <c r="R81">
        <v>42.39</v>
      </c>
      <c r="S81">
        <v>26.4</v>
      </c>
      <c r="T81">
        <v>0</v>
      </c>
      <c r="U81">
        <v>407.81</v>
      </c>
      <c r="V81">
        <v>11.7</v>
      </c>
      <c r="W81">
        <v>45.53</v>
      </c>
      <c r="X81">
        <v>148.30000000000001</v>
      </c>
      <c r="Y81">
        <v>0</v>
      </c>
      <c r="Z81">
        <v>6.52</v>
      </c>
      <c r="AA81">
        <v>28.09</v>
      </c>
      <c r="AB81">
        <v>13.17</v>
      </c>
      <c r="AC81">
        <v>0</v>
      </c>
      <c r="AD81">
        <v>0</v>
      </c>
      <c r="AE81">
        <v>16.48</v>
      </c>
      <c r="AF81">
        <v>8.8699999999999992</v>
      </c>
      <c r="AG81">
        <v>20.29</v>
      </c>
      <c r="AH81">
        <v>93.56</v>
      </c>
      <c r="AI81">
        <v>16.54</v>
      </c>
      <c r="AJ81">
        <v>0</v>
      </c>
      <c r="AK81">
        <v>25.64</v>
      </c>
      <c r="AL81">
        <v>70.88</v>
      </c>
      <c r="AM81">
        <v>15.81</v>
      </c>
      <c r="AN81">
        <v>0.77</v>
      </c>
      <c r="AO81">
        <v>0</v>
      </c>
      <c r="AP81">
        <v>1.1499999999999999</v>
      </c>
      <c r="AQ81">
        <v>34.770000000000003</v>
      </c>
      <c r="AR81">
        <v>34.78</v>
      </c>
      <c r="AS81">
        <v>31.9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2879.6800000000007</v>
      </c>
    </row>
    <row r="82" spans="1:117">
      <c r="A82" t="s">
        <v>124</v>
      </c>
      <c r="B82">
        <v>0</v>
      </c>
      <c r="C82">
        <v>0</v>
      </c>
      <c r="D82">
        <v>27.93</v>
      </c>
      <c r="E82">
        <v>0</v>
      </c>
      <c r="F82">
        <v>0</v>
      </c>
      <c r="G82">
        <v>68.959999999999994</v>
      </c>
      <c r="H82">
        <v>0</v>
      </c>
      <c r="I82">
        <v>0</v>
      </c>
      <c r="J82">
        <v>59.73</v>
      </c>
      <c r="K82">
        <v>683.14</v>
      </c>
      <c r="L82">
        <v>434.65</v>
      </c>
      <c r="M82">
        <v>92</v>
      </c>
      <c r="N82">
        <v>118.76</v>
      </c>
      <c r="O82">
        <v>124.33</v>
      </c>
      <c r="P82">
        <v>139.69</v>
      </c>
      <c r="Q82">
        <v>9.14</v>
      </c>
      <c r="R82">
        <v>42.39</v>
      </c>
      <c r="S82">
        <v>26.4</v>
      </c>
      <c r="T82">
        <v>0</v>
      </c>
      <c r="U82">
        <v>407.81</v>
      </c>
      <c r="V82">
        <v>11.7</v>
      </c>
      <c r="W82">
        <v>45.53</v>
      </c>
      <c r="X82">
        <v>148.30000000000001</v>
      </c>
      <c r="Y82">
        <v>0</v>
      </c>
      <c r="Z82">
        <v>6.52</v>
      </c>
      <c r="AA82">
        <v>13.99</v>
      </c>
      <c r="AB82">
        <v>13.17</v>
      </c>
      <c r="AC82">
        <v>0</v>
      </c>
      <c r="AD82">
        <v>0</v>
      </c>
      <c r="AE82">
        <v>16.48</v>
      </c>
      <c r="AF82">
        <v>8.8699999999999992</v>
      </c>
      <c r="AG82">
        <v>20.29</v>
      </c>
      <c r="AH82">
        <v>70.17</v>
      </c>
      <c r="AI82">
        <v>16.54</v>
      </c>
      <c r="AJ82">
        <v>0</v>
      </c>
      <c r="AK82">
        <v>25.64</v>
      </c>
      <c r="AL82">
        <v>70.88</v>
      </c>
      <c r="AM82">
        <v>10.53</v>
      </c>
      <c r="AN82">
        <v>0.77</v>
      </c>
      <c r="AO82">
        <v>0</v>
      </c>
      <c r="AP82">
        <v>1.1499999999999999</v>
      </c>
      <c r="AQ82">
        <v>34.770000000000003</v>
      </c>
      <c r="AR82">
        <v>34.78</v>
      </c>
      <c r="AS82">
        <v>31.9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2836.9100000000008</v>
      </c>
    </row>
    <row r="83" spans="1:117">
      <c r="A83" t="s">
        <v>125</v>
      </c>
      <c r="B83">
        <v>0</v>
      </c>
      <c r="C83">
        <v>0</v>
      </c>
      <c r="D83">
        <v>27.93</v>
      </c>
      <c r="E83">
        <v>0</v>
      </c>
      <c r="F83">
        <v>0</v>
      </c>
      <c r="G83">
        <v>68.959999999999994</v>
      </c>
      <c r="H83">
        <v>0</v>
      </c>
      <c r="I83">
        <v>0</v>
      </c>
      <c r="J83">
        <v>59.73</v>
      </c>
      <c r="K83">
        <v>683.14</v>
      </c>
      <c r="L83">
        <v>434.65</v>
      </c>
      <c r="M83">
        <v>92</v>
      </c>
      <c r="N83">
        <v>118.76</v>
      </c>
      <c r="O83">
        <v>124.33</v>
      </c>
      <c r="P83">
        <v>139.69</v>
      </c>
      <c r="Q83">
        <v>9.14</v>
      </c>
      <c r="R83">
        <v>42.39</v>
      </c>
      <c r="S83">
        <v>26.4</v>
      </c>
      <c r="T83">
        <v>0</v>
      </c>
      <c r="U83">
        <v>393.75</v>
      </c>
      <c r="V83">
        <v>11.7</v>
      </c>
      <c r="W83">
        <v>45.53</v>
      </c>
      <c r="X83">
        <v>148.30000000000001</v>
      </c>
      <c r="Y83">
        <v>0</v>
      </c>
      <c r="Z83">
        <v>6.52</v>
      </c>
      <c r="AA83">
        <v>0</v>
      </c>
      <c r="AB83">
        <v>13.17</v>
      </c>
      <c r="AC83">
        <v>0</v>
      </c>
      <c r="AD83">
        <v>0</v>
      </c>
      <c r="AE83">
        <v>16.48</v>
      </c>
      <c r="AF83">
        <v>8.8699999999999992</v>
      </c>
      <c r="AG83">
        <v>20.29</v>
      </c>
      <c r="AH83">
        <v>46.78</v>
      </c>
      <c r="AI83">
        <v>3.57</v>
      </c>
      <c r="AJ83">
        <v>0</v>
      </c>
      <c r="AK83">
        <v>25.64</v>
      </c>
      <c r="AL83">
        <v>26.73</v>
      </c>
      <c r="AM83">
        <v>0</v>
      </c>
      <c r="AN83">
        <v>0.79</v>
      </c>
      <c r="AO83">
        <v>0</v>
      </c>
      <c r="AP83">
        <v>1.1499999999999999</v>
      </c>
      <c r="AQ83">
        <v>34.770000000000003</v>
      </c>
      <c r="AR83">
        <v>34.78</v>
      </c>
      <c r="AS83">
        <v>31.9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2717.8400000000006</v>
      </c>
    </row>
    <row r="84" spans="1:117">
      <c r="A84" t="s">
        <v>126</v>
      </c>
      <c r="B84">
        <v>0</v>
      </c>
      <c r="C84">
        <v>0</v>
      </c>
      <c r="D84">
        <v>27.93</v>
      </c>
      <c r="E84">
        <v>0</v>
      </c>
      <c r="F84">
        <v>0</v>
      </c>
      <c r="G84">
        <v>68.959999999999994</v>
      </c>
      <c r="H84">
        <v>0</v>
      </c>
      <c r="I84">
        <v>0</v>
      </c>
      <c r="J84">
        <v>59.73</v>
      </c>
      <c r="K84">
        <v>683.14</v>
      </c>
      <c r="L84">
        <v>434.65</v>
      </c>
      <c r="M84">
        <v>92</v>
      </c>
      <c r="N84">
        <v>118.76</v>
      </c>
      <c r="O84">
        <v>124.33</v>
      </c>
      <c r="P84">
        <v>139.69</v>
      </c>
      <c r="Q84">
        <v>9.14</v>
      </c>
      <c r="R84">
        <v>42.39</v>
      </c>
      <c r="S84">
        <v>26.4</v>
      </c>
      <c r="T84">
        <v>0</v>
      </c>
      <c r="U84">
        <v>393.75</v>
      </c>
      <c r="V84">
        <v>11.7</v>
      </c>
      <c r="W84">
        <v>45.53</v>
      </c>
      <c r="X84">
        <v>148.30000000000001</v>
      </c>
      <c r="Y84">
        <v>0</v>
      </c>
      <c r="Z84">
        <v>6.52</v>
      </c>
      <c r="AA84">
        <v>0</v>
      </c>
      <c r="AB84">
        <v>13.17</v>
      </c>
      <c r="AC84">
        <v>0</v>
      </c>
      <c r="AD84">
        <v>0</v>
      </c>
      <c r="AE84">
        <v>16.48</v>
      </c>
      <c r="AF84">
        <v>8.8699999999999992</v>
      </c>
      <c r="AG84">
        <v>20.29</v>
      </c>
      <c r="AH84">
        <v>21.97</v>
      </c>
      <c r="AI84">
        <v>3.57</v>
      </c>
      <c r="AJ84">
        <v>0</v>
      </c>
      <c r="AK84">
        <v>25.64</v>
      </c>
      <c r="AL84">
        <v>26.73</v>
      </c>
      <c r="AM84">
        <v>0</v>
      </c>
      <c r="AN84">
        <v>0.79</v>
      </c>
      <c r="AO84">
        <v>0</v>
      </c>
      <c r="AP84">
        <v>1.1499999999999999</v>
      </c>
      <c r="AQ84">
        <v>34.770000000000003</v>
      </c>
      <c r="AR84">
        <v>34.78</v>
      </c>
      <c r="AS84">
        <v>31.9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2693.03</v>
      </c>
    </row>
    <row r="85" spans="1:117">
      <c r="A85" t="s">
        <v>127</v>
      </c>
      <c r="B85">
        <v>0</v>
      </c>
      <c r="C85">
        <v>0</v>
      </c>
      <c r="D85">
        <v>27.93</v>
      </c>
      <c r="E85">
        <v>0</v>
      </c>
      <c r="F85">
        <v>0</v>
      </c>
      <c r="G85">
        <v>68.959999999999994</v>
      </c>
      <c r="H85">
        <v>0</v>
      </c>
      <c r="I85">
        <v>0</v>
      </c>
      <c r="J85">
        <v>59.73</v>
      </c>
      <c r="K85">
        <v>683.14</v>
      </c>
      <c r="L85">
        <v>434.65</v>
      </c>
      <c r="M85">
        <v>92</v>
      </c>
      <c r="N85">
        <v>118.76</v>
      </c>
      <c r="O85">
        <v>124.33</v>
      </c>
      <c r="P85">
        <v>139.69</v>
      </c>
      <c r="Q85">
        <v>9.14</v>
      </c>
      <c r="R85">
        <v>42.39</v>
      </c>
      <c r="S85">
        <v>26.4</v>
      </c>
      <c r="T85">
        <v>0</v>
      </c>
      <c r="U85">
        <v>393.75</v>
      </c>
      <c r="V85">
        <v>11.7</v>
      </c>
      <c r="W85">
        <v>45.53</v>
      </c>
      <c r="X85">
        <v>148.30000000000001</v>
      </c>
      <c r="Y85">
        <v>0</v>
      </c>
      <c r="Z85">
        <v>6.52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20.29</v>
      </c>
      <c r="AH85">
        <v>0</v>
      </c>
      <c r="AI85">
        <v>3.57</v>
      </c>
      <c r="AJ85">
        <v>0</v>
      </c>
      <c r="AK85">
        <v>25.64</v>
      </c>
      <c r="AL85">
        <v>26.73</v>
      </c>
      <c r="AM85">
        <v>0</v>
      </c>
      <c r="AN85">
        <v>0.79</v>
      </c>
      <c r="AO85">
        <v>0</v>
      </c>
      <c r="AP85">
        <v>1.1499999999999999</v>
      </c>
      <c r="AQ85">
        <v>34.770000000000003</v>
      </c>
      <c r="AR85">
        <v>39.75</v>
      </c>
      <c r="AS85">
        <v>31.9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2662.86</v>
      </c>
    </row>
    <row r="86" spans="1:117">
      <c r="A86" t="s">
        <v>128</v>
      </c>
      <c r="B86">
        <v>0</v>
      </c>
      <c r="C86">
        <v>0</v>
      </c>
      <c r="D86">
        <v>27.93</v>
      </c>
      <c r="E86">
        <v>0</v>
      </c>
      <c r="F86">
        <v>0</v>
      </c>
      <c r="G86">
        <v>68.959999999999994</v>
      </c>
      <c r="H86">
        <v>0</v>
      </c>
      <c r="I86">
        <v>0</v>
      </c>
      <c r="J86">
        <v>59.73</v>
      </c>
      <c r="K86">
        <v>683.14</v>
      </c>
      <c r="L86">
        <v>434.65</v>
      </c>
      <c r="M86">
        <v>92</v>
      </c>
      <c r="N86">
        <v>118.76</v>
      </c>
      <c r="O86">
        <v>124.33</v>
      </c>
      <c r="P86">
        <v>139.69</v>
      </c>
      <c r="Q86">
        <v>9.14</v>
      </c>
      <c r="R86">
        <v>42.39</v>
      </c>
      <c r="S86">
        <v>26.4</v>
      </c>
      <c r="T86">
        <v>0</v>
      </c>
      <c r="U86">
        <v>393.75</v>
      </c>
      <c r="V86">
        <v>11.7</v>
      </c>
      <c r="W86">
        <v>45.53</v>
      </c>
      <c r="X86">
        <v>148.30000000000001</v>
      </c>
      <c r="Y86">
        <v>0</v>
      </c>
      <c r="Z86">
        <v>6.52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20.29</v>
      </c>
      <c r="AH86">
        <v>0</v>
      </c>
      <c r="AI86">
        <v>0</v>
      </c>
      <c r="AJ86">
        <v>0</v>
      </c>
      <c r="AK86">
        <v>25.64</v>
      </c>
      <c r="AL86">
        <v>26.73</v>
      </c>
      <c r="AM86">
        <v>0</v>
      </c>
      <c r="AN86">
        <v>0.79</v>
      </c>
      <c r="AO86">
        <v>0</v>
      </c>
      <c r="AP86">
        <v>1.1499999999999999</v>
      </c>
      <c r="AQ86">
        <v>23.19</v>
      </c>
      <c r="AR86">
        <v>39.75</v>
      </c>
      <c r="AS86">
        <v>31.9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2647.71</v>
      </c>
    </row>
    <row r="87" spans="1:117">
      <c r="A87" t="s">
        <v>129</v>
      </c>
      <c r="B87">
        <v>0</v>
      </c>
      <c r="C87">
        <v>0</v>
      </c>
      <c r="D87">
        <v>28.14</v>
      </c>
      <c r="E87">
        <v>0</v>
      </c>
      <c r="F87">
        <v>0</v>
      </c>
      <c r="G87">
        <v>68.959999999999994</v>
      </c>
      <c r="H87">
        <v>0</v>
      </c>
      <c r="I87">
        <v>0</v>
      </c>
      <c r="J87">
        <v>59.73</v>
      </c>
      <c r="K87">
        <v>683.14</v>
      </c>
      <c r="L87">
        <v>434.65</v>
      </c>
      <c r="M87">
        <v>92</v>
      </c>
      <c r="N87">
        <v>118.76</v>
      </c>
      <c r="O87">
        <v>124.33</v>
      </c>
      <c r="P87">
        <v>139.69</v>
      </c>
      <c r="Q87">
        <v>9.14</v>
      </c>
      <c r="R87">
        <v>42.39</v>
      </c>
      <c r="S87">
        <v>26.4</v>
      </c>
      <c r="T87">
        <v>0</v>
      </c>
      <c r="U87">
        <v>393.75</v>
      </c>
      <c r="V87">
        <v>11.7</v>
      </c>
      <c r="W87">
        <v>45.53</v>
      </c>
      <c r="X87">
        <v>148.30000000000001</v>
      </c>
      <c r="Y87">
        <v>0</v>
      </c>
      <c r="Z87">
        <v>6.52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20.29</v>
      </c>
      <c r="AH87">
        <v>0</v>
      </c>
      <c r="AI87">
        <v>0</v>
      </c>
      <c r="AJ87">
        <v>0</v>
      </c>
      <c r="AK87">
        <v>25.64</v>
      </c>
      <c r="AL87">
        <v>26.73</v>
      </c>
      <c r="AM87">
        <v>0</v>
      </c>
      <c r="AN87">
        <v>0.79</v>
      </c>
      <c r="AO87">
        <v>0</v>
      </c>
      <c r="AP87">
        <v>1.1499999999999999</v>
      </c>
      <c r="AQ87">
        <v>23.19</v>
      </c>
      <c r="AR87">
        <v>34.78</v>
      </c>
      <c r="AS87">
        <v>31.9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2642.9500000000003</v>
      </c>
    </row>
    <row r="88" spans="1:117">
      <c r="A88" t="s">
        <v>130</v>
      </c>
      <c r="B88">
        <v>0</v>
      </c>
      <c r="C88">
        <v>0</v>
      </c>
      <c r="D88">
        <v>28.14</v>
      </c>
      <c r="E88">
        <v>0</v>
      </c>
      <c r="F88">
        <v>0</v>
      </c>
      <c r="G88">
        <v>68.959999999999994</v>
      </c>
      <c r="H88">
        <v>0</v>
      </c>
      <c r="I88">
        <v>0</v>
      </c>
      <c r="J88">
        <v>59.73</v>
      </c>
      <c r="K88">
        <v>683.14</v>
      </c>
      <c r="L88">
        <v>434.65</v>
      </c>
      <c r="M88">
        <v>92</v>
      </c>
      <c r="N88">
        <v>118.76</v>
      </c>
      <c r="O88">
        <v>124.33</v>
      </c>
      <c r="P88">
        <v>139.69</v>
      </c>
      <c r="Q88">
        <v>9.14</v>
      </c>
      <c r="R88">
        <v>42.39</v>
      </c>
      <c r="S88">
        <v>26.4</v>
      </c>
      <c r="T88">
        <v>0</v>
      </c>
      <c r="U88">
        <v>393.75</v>
      </c>
      <c r="V88">
        <v>11.7</v>
      </c>
      <c r="W88">
        <v>45.53</v>
      </c>
      <c r="X88">
        <v>148.30000000000001</v>
      </c>
      <c r="Y88">
        <v>0</v>
      </c>
      <c r="Z88">
        <v>6.52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20.29</v>
      </c>
      <c r="AH88">
        <v>0</v>
      </c>
      <c r="AI88">
        <v>0</v>
      </c>
      <c r="AJ88">
        <v>0</v>
      </c>
      <c r="AK88">
        <v>25.64</v>
      </c>
      <c r="AL88">
        <v>26.73</v>
      </c>
      <c r="AM88">
        <v>0</v>
      </c>
      <c r="AN88">
        <v>0.79</v>
      </c>
      <c r="AO88">
        <v>0</v>
      </c>
      <c r="AP88">
        <v>1.1499999999999999</v>
      </c>
      <c r="AQ88">
        <v>23.19</v>
      </c>
      <c r="AR88">
        <v>34.78</v>
      </c>
      <c r="AS88">
        <v>31.9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2642.9500000000003</v>
      </c>
    </row>
    <row r="89" spans="1:117">
      <c r="A89" t="s">
        <v>131</v>
      </c>
      <c r="B89">
        <v>0</v>
      </c>
      <c r="C89">
        <v>0</v>
      </c>
      <c r="D89">
        <v>28.14</v>
      </c>
      <c r="E89">
        <v>0</v>
      </c>
      <c r="F89">
        <v>0</v>
      </c>
      <c r="G89">
        <v>68.959999999999994</v>
      </c>
      <c r="H89">
        <v>0</v>
      </c>
      <c r="I89">
        <v>0</v>
      </c>
      <c r="J89">
        <v>59.73</v>
      </c>
      <c r="K89">
        <v>683.14</v>
      </c>
      <c r="L89">
        <v>434.65</v>
      </c>
      <c r="M89">
        <v>92</v>
      </c>
      <c r="N89">
        <v>118.76</v>
      </c>
      <c r="O89">
        <v>124.33</v>
      </c>
      <c r="P89">
        <v>139.69</v>
      </c>
      <c r="Q89">
        <v>9.14</v>
      </c>
      <c r="R89">
        <v>42.39</v>
      </c>
      <c r="S89">
        <v>26.4</v>
      </c>
      <c r="T89">
        <v>0</v>
      </c>
      <c r="U89">
        <v>393.75</v>
      </c>
      <c r="V89">
        <v>11.7</v>
      </c>
      <c r="W89">
        <v>45.53</v>
      </c>
      <c r="X89">
        <v>148.30000000000001</v>
      </c>
      <c r="Y89">
        <v>0</v>
      </c>
      <c r="Z89">
        <v>6.52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20.29</v>
      </c>
      <c r="AH89">
        <v>0</v>
      </c>
      <c r="AI89">
        <v>0</v>
      </c>
      <c r="AJ89">
        <v>0</v>
      </c>
      <c r="AK89">
        <v>25.64</v>
      </c>
      <c r="AL89">
        <v>26.73</v>
      </c>
      <c r="AM89">
        <v>0</v>
      </c>
      <c r="AN89">
        <v>0.79</v>
      </c>
      <c r="AO89">
        <v>0</v>
      </c>
      <c r="AP89">
        <v>1.1499999999999999</v>
      </c>
      <c r="AQ89">
        <v>23.19</v>
      </c>
      <c r="AR89">
        <v>34.78</v>
      </c>
      <c r="AS89">
        <v>31.9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2642.9500000000003</v>
      </c>
    </row>
    <row r="90" spans="1:117">
      <c r="A90" t="s">
        <v>132</v>
      </c>
      <c r="B90">
        <v>0</v>
      </c>
      <c r="C90">
        <v>0</v>
      </c>
      <c r="D90">
        <v>28.14</v>
      </c>
      <c r="E90">
        <v>0</v>
      </c>
      <c r="F90">
        <v>0</v>
      </c>
      <c r="G90">
        <v>68.959999999999994</v>
      </c>
      <c r="H90">
        <v>0</v>
      </c>
      <c r="I90">
        <v>0</v>
      </c>
      <c r="J90">
        <v>59.73</v>
      </c>
      <c r="K90">
        <v>683.08</v>
      </c>
      <c r="L90">
        <v>434.65</v>
      </c>
      <c r="M90">
        <v>92</v>
      </c>
      <c r="N90">
        <v>118.76</v>
      </c>
      <c r="O90">
        <v>124.33</v>
      </c>
      <c r="P90">
        <v>139.69</v>
      </c>
      <c r="Q90">
        <v>9.14</v>
      </c>
      <c r="R90">
        <v>42.39</v>
      </c>
      <c r="S90">
        <v>26.4</v>
      </c>
      <c r="T90">
        <v>0</v>
      </c>
      <c r="U90">
        <v>393.75</v>
      </c>
      <c r="V90">
        <v>11.7</v>
      </c>
      <c r="W90">
        <v>45.53</v>
      </c>
      <c r="X90">
        <v>148.30000000000001</v>
      </c>
      <c r="Y90">
        <v>0</v>
      </c>
      <c r="Z90">
        <v>6.52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20.29</v>
      </c>
      <c r="AH90">
        <v>0</v>
      </c>
      <c r="AI90">
        <v>0</v>
      </c>
      <c r="AJ90">
        <v>0</v>
      </c>
      <c r="AK90">
        <v>25.64</v>
      </c>
      <c r="AL90">
        <v>26.73</v>
      </c>
      <c r="AM90">
        <v>0</v>
      </c>
      <c r="AN90">
        <v>0.79</v>
      </c>
      <c r="AO90">
        <v>0</v>
      </c>
      <c r="AP90">
        <v>1.1499999999999999</v>
      </c>
      <c r="AQ90">
        <v>23.19</v>
      </c>
      <c r="AR90">
        <v>34.78</v>
      </c>
      <c r="AS90">
        <v>31.9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2642.8900000000008</v>
      </c>
    </row>
    <row r="91" spans="1:117">
      <c r="A91" t="s">
        <v>133</v>
      </c>
      <c r="B91">
        <v>0</v>
      </c>
      <c r="C91">
        <v>0</v>
      </c>
      <c r="D91">
        <v>28.14</v>
      </c>
      <c r="E91">
        <v>0</v>
      </c>
      <c r="F91">
        <v>0</v>
      </c>
      <c r="G91">
        <v>68.959999999999994</v>
      </c>
      <c r="H91">
        <v>0</v>
      </c>
      <c r="I91">
        <v>0</v>
      </c>
      <c r="J91">
        <v>59.73</v>
      </c>
      <c r="K91">
        <v>683.14</v>
      </c>
      <c r="L91">
        <v>434.65</v>
      </c>
      <c r="M91">
        <v>92</v>
      </c>
      <c r="N91">
        <v>118.76</v>
      </c>
      <c r="O91">
        <v>124.33</v>
      </c>
      <c r="P91">
        <v>139.69</v>
      </c>
      <c r="Q91">
        <v>9.14</v>
      </c>
      <c r="R91">
        <v>42.39</v>
      </c>
      <c r="S91">
        <v>26.4</v>
      </c>
      <c r="T91">
        <v>0</v>
      </c>
      <c r="U91">
        <v>393.75</v>
      </c>
      <c r="V91">
        <v>11.7</v>
      </c>
      <c r="W91">
        <v>45.53</v>
      </c>
      <c r="X91">
        <v>148.30000000000001</v>
      </c>
      <c r="Y91">
        <v>0</v>
      </c>
      <c r="Z91">
        <v>6.52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20.29</v>
      </c>
      <c r="AH91">
        <v>0</v>
      </c>
      <c r="AI91">
        <v>0</v>
      </c>
      <c r="AJ91">
        <v>0</v>
      </c>
      <c r="AK91">
        <v>25.64</v>
      </c>
      <c r="AL91">
        <v>26.73</v>
      </c>
      <c r="AM91">
        <v>0</v>
      </c>
      <c r="AN91">
        <v>0.79</v>
      </c>
      <c r="AO91">
        <v>0</v>
      </c>
      <c r="AP91">
        <v>0.25</v>
      </c>
      <c r="AQ91">
        <v>23.19</v>
      </c>
      <c r="AR91">
        <v>35.33</v>
      </c>
      <c r="AS91">
        <v>31.9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2642.6</v>
      </c>
    </row>
    <row r="92" spans="1:117">
      <c r="A92" t="s">
        <v>134</v>
      </c>
      <c r="B92">
        <v>0</v>
      </c>
      <c r="C92">
        <v>0</v>
      </c>
      <c r="D92">
        <v>28.14</v>
      </c>
      <c r="E92">
        <v>0</v>
      </c>
      <c r="F92">
        <v>0</v>
      </c>
      <c r="G92">
        <v>68.959999999999994</v>
      </c>
      <c r="H92">
        <v>0</v>
      </c>
      <c r="I92">
        <v>0</v>
      </c>
      <c r="J92">
        <v>59.73</v>
      </c>
      <c r="K92">
        <v>683.14</v>
      </c>
      <c r="L92">
        <v>434.65</v>
      </c>
      <c r="M92">
        <v>92</v>
      </c>
      <c r="N92">
        <v>118.76</v>
      </c>
      <c r="O92">
        <v>124.33</v>
      </c>
      <c r="P92">
        <v>139.69</v>
      </c>
      <c r="Q92">
        <v>9.14</v>
      </c>
      <c r="R92">
        <v>42.39</v>
      </c>
      <c r="S92">
        <v>26.4</v>
      </c>
      <c r="T92">
        <v>0</v>
      </c>
      <c r="U92">
        <v>393.75</v>
      </c>
      <c r="V92">
        <v>11.7</v>
      </c>
      <c r="W92">
        <v>45.53</v>
      </c>
      <c r="X92">
        <v>148.30000000000001</v>
      </c>
      <c r="Y92">
        <v>0</v>
      </c>
      <c r="Z92">
        <v>6.52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20.29</v>
      </c>
      <c r="AH92">
        <v>0</v>
      </c>
      <c r="AI92">
        <v>0</v>
      </c>
      <c r="AJ92">
        <v>0</v>
      </c>
      <c r="AK92">
        <v>25.64</v>
      </c>
      <c r="AL92">
        <v>26.73</v>
      </c>
      <c r="AM92">
        <v>0</v>
      </c>
      <c r="AN92">
        <v>0.79</v>
      </c>
      <c r="AO92">
        <v>0</v>
      </c>
      <c r="AP92">
        <v>0.25</v>
      </c>
      <c r="AQ92">
        <v>23.19</v>
      </c>
      <c r="AR92">
        <v>35.33</v>
      </c>
      <c r="AS92">
        <v>31.9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2642.6</v>
      </c>
    </row>
    <row r="93" spans="1:117">
      <c r="A93" t="s">
        <v>135</v>
      </c>
      <c r="B93">
        <v>0</v>
      </c>
      <c r="C93">
        <v>0</v>
      </c>
      <c r="D93">
        <v>28.14</v>
      </c>
      <c r="E93">
        <v>0</v>
      </c>
      <c r="F93">
        <v>0</v>
      </c>
      <c r="G93">
        <v>68.959999999999994</v>
      </c>
      <c r="H93">
        <v>0</v>
      </c>
      <c r="I93">
        <v>0</v>
      </c>
      <c r="J93">
        <v>59.73</v>
      </c>
      <c r="K93">
        <v>683.14</v>
      </c>
      <c r="L93">
        <v>434.65</v>
      </c>
      <c r="M93">
        <v>92</v>
      </c>
      <c r="N93">
        <v>118.76</v>
      </c>
      <c r="O93">
        <v>124.33</v>
      </c>
      <c r="P93">
        <v>139.69</v>
      </c>
      <c r="Q93">
        <v>9.14</v>
      </c>
      <c r="R93">
        <v>42.39</v>
      </c>
      <c r="S93">
        <v>26.4</v>
      </c>
      <c r="T93">
        <v>0</v>
      </c>
      <c r="U93">
        <v>393.75</v>
      </c>
      <c r="V93">
        <v>11.7</v>
      </c>
      <c r="W93">
        <v>45.53</v>
      </c>
      <c r="X93">
        <v>148.30000000000001</v>
      </c>
      <c r="Y93">
        <v>0</v>
      </c>
      <c r="Z93">
        <v>6.52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20.29</v>
      </c>
      <c r="AH93">
        <v>0</v>
      </c>
      <c r="AI93">
        <v>0</v>
      </c>
      <c r="AJ93">
        <v>0</v>
      </c>
      <c r="AK93">
        <v>25.64</v>
      </c>
      <c r="AL93">
        <v>26.73</v>
      </c>
      <c r="AM93">
        <v>0</v>
      </c>
      <c r="AN93">
        <v>0.79</v>
      </c>
      <c r="AO93">
        <v>0</v>
      </c>
      <c r="AP93">
        <v>0.25</v>
      </c>
      <c r="AQ93">
        <v>11.21</v>
      </c>
      <c r="AR93">
        <v>35.33</v>
      </c>
      <c r="AS93">
        <v>31.9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2630.62</v>
      </c>
    </row>
    <row r="94" spans="1:117">
      <c r="A94" t="s">
        <v>136</v>
      </c>
      <c r="B94">
        <v>0</v>
      </c>
      <c r="C94">
        <v>0</v>
      </c>
      <c r="D94">
        <v>28.14</v>
      </c>
      <c r="E94">
        <v>0</v>
      </c>
      <c r="F94">
        <v>0</v>
      </c>
      <c r="G94">
        <v>68.959999999999994</v>
      </c>
      <c r="H94">
        <v>0</v>
      </c>
      <c r="I94">
        <v>0</v>
      </c>
      <c r="J94">
        <v>59.73</v>
      </c>
      <c r="K94">
        <v>683.14</v>
      </c>
      <c r="L94">
        <v>434.65</v>
      </c>
      <c r="M94">
        <v>92</v>
      </c>
      <c r="N94">
        <v>118.76</v>
      </c>
      <c r="O94">
        <v>124.33</v>
      </c>
      <c r="P94">
        <v>139.69</v>
      </c>
      <c r="Q94">
        <v>9.14</v>
      </c>
      <c r="R94">
        <v>42.39</v>
      </c>
      <c r="S94">
        <v>26.4</v>
      </c>
      <c r="T94">
        <v>0</v>
      </c>
      <c r="U94">
        <v>393.75</v>
      </c>
      <c r="V94">
        <v>11.7</v>
      </c>
      <c r="W94">
        <v>45.53</v>
      </c>
      <c r="X94">
        <v>148.30000000000001</v>
      </c>
      <c r="Y94">
        <v>0</v>
      </c>
      <c r="Z94">
        <v>6.52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20.29</v>
      </c>
      <c r="AH94">
        <v>0</v>
      </c>
      <c r="AI94">
        <v>0</v>
      </c>
      <c r="AJ94">
        <v>0</v>
      </c>
      <c r="AK94">
        <v>25.64</v>
      </c>
      <c r="AL94">
        <v>26.73</v>
      </c>
      <c r="AM94">
        <v>0</v>
      </c>
      <c r="AN94">
        <v>0.79</v>
      </c>
      <c r="AO94">
        <v>0</v>
      </c>
      <c r="AP94">
        <v>0.25</v>
      </c>
      <c r="AQ94">
        <v>11.21</v>
      </c>
      <c r="AR94">
        <v>35.33</v>
      </c>
      <c r="AS94">
        <v>31.9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2630.62</v>
      </c>
    </row>
    <row r="95" spans="1:117">
      <c r="A95" t="s">
        <v>137</v>
      </c>
      <c r="B95">
        <v>0</v>
      </c>
      <c r="C95">
        <v>0</v>
      </c>
      <c r="D95">
        <v>28.24</v>
      </c>
      <c r="E95">
        <v>0</v>
      </c>
      <c r="F95">
        <v>0</v>
      </c>
      <c r="G95">
        <v>68.959999999999994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124.33</v>
      </c>
      <c r="P95">
        <v>139.69</v>
      </c>
      <c r="Q95">
        <v>9.14</v>
      </c>
      <c r="R95">
        <v>42.39</v>
      </c>
      <c r="S95">
        <v>26.4</v>
      </c>
      <c r="T95">
        <v>0</v>
      </c>
      <c r="U95">
        <v>393.75</v>
      </c>
      <c r="V95">
        <v>11.7</v>
      </c>
      <c r="W95">
        <v>45.53</v>
      </c>
      <c r="X95">
        <v>148.30000000000001</v>
      </c>
      <c r="Y95">
        <v>0</v>
      </c>
      <c r="Z95">
        <v>6.52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20.29</v>
      </c>
      <c r="AH95">
        <v>0</v>
      </c>
      <c r="AI95">
        <v>0</v>
      </c>
      <c r="AJ95">
        <v>0</v>
      </c>
      <c r="AK95">
        <v>25.64</v>
      </c>
      <c r="AL95">
        <v>26.73</v>
      </c>
      <c r="AM95">
        <v>0</v>
      </c>
      <c r="AN95">
        <v>0.79</v>
      </c>
      <c r="AO95">
        <v>0</v>
      </c>
      <c r="AP95">
        <v>0.25</v>
      </c>
      <c r="AQ95">
        <v>11.21</v>
      </c>
      <c r="AR95">
        <v>35.33</v>
      </c>
      <c r="AS95">
        <v>31.9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2630.7200000000003</v>
      </c>
    </row>
    <row r="96" spans="1:117">
      <c r="A96" t="s">
        <v>138</v>
      </c>
      <c r="B96">
        <v>0</v>
      </c>
      <c r="C96">
        <v>0</v>
      </c>
      <c r="D96">
        <v>28.24</v>
      </c>
      <c r="E96">
        <v>0</v>
      </c>
      <c r="F96">
        <v>0</v>
      </c>
      <c r="G96">
        <v>68.959999999999994</v>
      </c>
      <c r="H96">
        <v>0</v>
      </c>
      <c r="I96">
        <v>0</v>
      </c>
      <c r="J96">
        <v>59.73</v>
      </c>
      <c r="K96">
        <v>679</v>
      </c>
      <c r="L96">
        <v>434.65</v>
      </c>
      <c r="M96">
        <v>92</v>
      </c>
      <c r="N96">
        <v>118.76</v>
      </c>
      <c r="O96">
        <v>124.33</v>
      </c>
      <c r="P96">
        <v>139.69</v>
      </c>
      <c r="Q96">
        <v>9.14</v>
      </c>
      <c r="R96">
        <v>42.39</v>
      </c>
      <c r="S96">
        <v>26.4</v>
      </c>
      <c r="T96">
        <v>0</v>
      </c>
      <c r="U96">
        <v>393.75</v>
      </c>
      <c r="V96">
        <v>11.7</v>
      </c>
      <c r="W96">
        <v>45.53</v>
      </c>
      <c r="X96">
        <v>148.30000000000001</v>
      </c>
      <c r="Y96">
        <v>0</v>
      </c>
      <c r="Z96">
        <v>6.52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20.29</v>
      </c>
      <c r="AH96">
        <v>0</v>
      </c>
      <c r="AI96">
        <v>0</v>
      </c>
      <c r="AJ96">
        <v>0</v>
      </c>
      <c r="AK96">
        <v>25.64</v>
      </c>
      <c r="AL96">
        <v>26.73</v>
      </c>
      <c r="AM96">
        <v>0</v>
      </c>
      <c r="AN96">
        <v>0.79</v>
      </c>
      <c r="AO96">
        <v>0</v>
      </c>
      <c r="AP96">
        <v>0.25</v>
      </c>
      <c r="AQ96">
        <v>11.21</v>
      </c>
      <c r="AR96">
        <v>35.33</v>
      </c>
      <c r="AS96">
        <v>31.9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2626.58</v>
      </c>
    </row>
    <row r="97" spans="1:117">
      <c r="A97" t="s">
        <v>139</v>
      </c>
      <c r="B97">
        <v>0</v>
      </c>
      <c r="C97">
        <v>0</v>
      </c>
      <c r="D97">
        <v>28.35</v>
      </c>
      <c r="E97">
        <v>0</v>
      </c>
      <c r="F97">
        <v>0</v>
      </c>
      <c r="G97">
        <v>68.959999999999994</v>
      </c>
      <c r="H97">
        <v>0</v>
      </c>
      <c r="I97">
        <v>0</v>
      </c>
      <c r="J97">
        <v>59.73</v>
      </c>
      <c r="K97">
        <v>679</v>
      </c>
      <c r="L97">
        <v>434.65</v>
      </c>
      <c r="M97">
        <v>92</v>
      </c>
      <c r="N97">
        <v>118.76</v>
      </c>
      <c r="O97">
        <v>124.33</v>
      </c>
      <c r="P97">
        <v>139.69</v>
      </c>
      <c r="Q97">
        <v>9.14</v>
      </c>
      <c r="R97">
        <v>42.39</v>
      </c>
      <c r="S97">
        <v>26.4</v>
      </c>
      <c r="T97">
        <v>0</v>
      </c>
      <c r="U97">
        <v>393.75</v>
      </c>
      <c r="V97">
        <v>11.7</v>
      </c>
      <c r="W97">
        <v>45.53</v>
      </c>
      <c r="X97">
        <v>148.30000000000001</v>
      </c>
      <c r="Y97">
        <v>0</v>
      </c>
      <c r="Z97">
        <v>6.52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20.29</v>
      </c>
      <c r="AH97">
        <v>0</v>
      </c>
      <c r="AI97">
        <v>0</v>
      </c>
      <c r="AJ97">
        <v>0</v>
      </c>
      <c r="AK97">
        <v>25.64</v>
      </c>
      <c r="AL97">
        <v>26.73</v>
      </c>
      <c r="AM97">
        <v>0</v>
      </c>
      <c r="AN97">
        <v>0.79</v>
      </c>
      <c r="AO97">
        <v>0</v>
      </c>
      <c r="AP97">
        <v>0</v>
      </c>
      <c r="AQ97">
        <v>11.21</v>
      </c>
      <c r="AR97">
        <v>34.229999999999997</v>
      </c>
      <c r="AS97">
        <v>31.9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2625.3400000000006</v>
      </c>
    </row>
    <row r="98" spans="1:117">
      <c r="A98" t="s">
        <v>140</v>
      </c>
      <c r="B98">
        <v>0</v>
      </c>
      <c r="C98">
        <v>0</v>
      </c>
      <c r="D98">
        <v>28.35</v>
      </c>
      <c r="E98">
        <v>0</v>
      </c>
      <c r="F98">
        <v>0</v>
      </c>
      <c r="G98">
        <v>68.959999999999994</v>
      </c>
      <c r="H98">
        <v>0</v>
      </c>
      <c r="I98">
        <v>0</v>
      </c>
      <c r="J98">
        <v>59.73</v>
      </c>
      <c r="K98">
        <v>679</v>
      </c>
      <c r="L98">
        <v>434.65</v>
      </c>
      <c r="M98">
        <v>92</v>
      </c>
      <c r="N98">
        <v>118.76</v>
      </c>
      <c r="O98">
        <v>124.33</v>
      </c>
      <c r="P98">
        <v>139.69</v>
      </c>
      <c r="Q98">
        <v>9.14</v>
      </c>
      <c r="R98">
        <v>42.39</v>
      </c>
      <c r="S98">
        <v>26.4</v>
      </c>
      <c r="T98">
        <v>0</v>
      </c>
      <c r="U98">
        <v>393.75</v>
      </c>
      <c r="V98">
        <v>11.7</v>
      </c>
      <c r="W98">
        <v>45.53</v>
      </c>
      <c r="X98">
        <v>148.30000000000001</v>
      </c>
      <c r="Y98">
        <v>0</v>
      </c>
      <c r="Z98">
        <v>6.52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20.29</v>
      </c>
      <c r="AH98">
        <v>0</v>
      </c>
      <c r="AI98">
        <v>0</v>
      </c>
      <c r="AJ98">
        <v>0</v>
      </c>
      <c r="AK98">
        <v>25.64</v>
      </c>
      <c r="AL98">
        <v>26.73</v>
      </c>
      <c r="AM98">
        <v>0</v>
      </c>
      <c r="AN98">
        <v>0.79</v>
      </c>
      <c r="AO98">
        <v>0</v>
      </c>
      <c r="AP98">
        <v>0</v>
      </c>
      <c r="AQ98">
        <v>11.21</v>
      </c>
      <c r="AR98">
        <v>34.229999999999997</v>
      </c>
      <c r="AS98">
        <v>31.9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2625.3400000000006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0.67021749999999924</v>
      </c>
      <c r="E99">
        <f t="shared" si="2"/>
        <v>0</v>
      </c>
      <c r="F99">
        <f t="shared" si="2"/>
        <v>0</v>
      </c>
      <c r="G99">
        <f t="shared" si="2"/>
        <v>1.6550400000000007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16.370292499999991</v>
      </c>
      <c r="L99">
        <f t="shared" si="2"/>
        <v>10.431600000000019</v>
      </c>
      <c r="M99">
        <f t="shared" si="2"/>
        <v>2.2048000000000001</v>
      </c>
      <c r="N99">
        <f t="shared" si="2"/>
        <v>2.8502400000000043</v>
      </c>
      <c r="O99">
        <f t="shared" si="2"/>
        <v>2.9839199999999986</v>
      </c>
      <c r="P99">
        <f t="shared" si="2"/>
        <v>3.2566150000000036</v>
      </c>
      <c r="Q99">
        <f t="shared" si="2"/>
        <v>0.22933499999999998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9.2486200000000096</v>
      </c>
      <c r="V99">
        <f t="shared" si="2"/>
        <v>0.28080000000000055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0.18418999999999972</v>
      </c>
      <c r="AA99">
        <f t="shared" si="2"/>
        <v>0.26072249999999997</v>
      </c>
      <c r="AB99">
        <f t="shared" si="2"/>
        <v>0.18933749999999994</v>
      </c>
      <c r="AC99">
        <f t="shared" si="2"/>
        <v>0.10004</v>
      </c>
      <c r="AD99">
        <f t="shared" si="2"/>
        <v>0.11649500000000002</v>
      </c>
      <c r="AE99">
        <f t="shared" si="2"/>
        <v>0.35429000000000016</v>
      </c>
      <c r="AF99">
        <f t="shared" si="2"/>
        <v>0.31229999999999952</v>
      </c>
      <c r="AG99">
        <f t="shared" si="2"/>
        <v>0.48695999999999939</v>
      </c>
      <c r="AH99">
        <f t="shared" si="2"/>
        <v>0.66289249999999988</v>
      </c>
      <c r="AI99">
        <f t="shared" si="2"/>
        <v>7.039999999999999E-2</v>
      </c>
      <c r="AJ99">
        <f t="shared" si="2"/>
        <v>0</v>
      </c>
      <c r="AK99">
        <f t="shared" si="2"/>
        <v>0.61536000000000035</v>
      </c>
      <c r="AL99">
        <f t="shared" si="2"/>
        <v>0.6705099999999995</v>
      </c>
      <c r="AM99">
        <f t="shared" si="2"/>
        <v>0.14665249999999991</v>
      </c>
      <c r="AN99">
        <f t="shared" si="2"/>
        <v>1.2784999999999999E-2</v>
      </c>
      <c r="AO99">
        <f t="shared" si="2"/>
        <v>0</v>
      </c>
      <c r="AP99">
        <f t="shared" si="2"/>
        <v>2.4405000000000017E-2</v>
      </c>
      <c r="AQ99">
        <f t="shared" si="2"/>
        <v>0.47057249999999989</v>
      </c>
      <c r="AR99">
        <f t="shared" si="2"/>
        <v>0.86335250000000119</v>
      </c>
      <c r="AS99">
        <f t="shared" si="2"/>
        <v>0.76959000000000133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64.708735000000033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651.70000000000005</v>
      </c>
      <c r="L3">
        <v>414.47</v>
      </c>
      <c r="M3">
        <v>88.3</v>
      </c>
      <c r="N3">
        <v>113.99</v>
      </c>
      <c r="O3">
        <v>119.33</v>
      </c>
      <c r="P3">
        <v>134.07</v>
      </c>
      <c r="Q3">
        <v>9.32</v>
      </c>
      <c r="R3">
        <v>40.69</v>
      </c>
      <c r="S3">
        <v>25.34</v>
      </c>
      <c r="T3">
        <v>0</v>
      </c>
      <c r="U3">
        <v>331.5</v>
      </c>
      <c r="V3">
        <v>11.23</v>
      </c>
      <c r="W3">
        <v>43.7</v>
      </c>
      <c r="X3">
        <v>142.34</v>
      </c>
      <c r="Y3">
        <v>0</v>
      </c>
      <c r="Z3">
        <v>6.26</v>
      </c>
      <c r="AA3">
        <v>0</v>
      </c>
      <c r="AB3">
        <v>0</v>
      </c>
      <c r="AC3">
        <v>0</v>
      </c>
      <c r="AD3">
        <v>0</v>
      </c>
      <c r="AE3">
        <v>0</v>
      </c>
      <c r="AF3">
        <v>8.51</v>
      </c>
      <c r="AG3">
        <v>19.47</v>
      </c>
      <c r="AH3">
        <v>0</v>
      </c>
      <c r="AI3">
        <v>0</v>
      </c>
      <c r="AJ3">
        <v>0</v>
      </c>
      <c r="AK3">
        <v>24.61</v>
      </c>
      <c r="AL3">
        <v>25.66</v>
      </c>
      <c r="AM3">
        <v>0</v>
      </c>
      <c r="AN3">
        <v>0.74</v>
      </c>
      <c r="AO3">
        <v>0</v>
      </c>
      <c r="AP3">
        <v>0</v>
      </c>
      <c r="AQ3">
        <v>0</v>
      </c>
      <c r="AR3">
        <v>34.119999999999997</v>
      </c>
      <c r="AS3">
        <v>30.62</v>
      </c>
      <c r="AT3">
        <v>17.36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2293.33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651.04</v>
      </c>
      <c r="L4">
        <v>414.47</v>
      </c>
      <c r="M4">
        <v>88.3</v>
      </c>
      <c r="N4">
        <v>113.99</v>
      </c>
      <c r="O4">
        <v>119.33</v>
      </c>
      <c r="P4">
        <v>134.07</v>
      </c>
      <c r="Q4">
        <v>9.32</v>
      </c>
      <c r="R4">
        <v>40.69</v>
      </c>
      <c r="S4">
        <v>25.34</v>
      </c>
      <c r="T4">
        <v>0</v>
      </c>
      <c r="U4">
        <v>331.5</v>
      </c>
      <c r="V4">
        <v>11.23</v>
      </c>
      <c r="W4">
        <v>43.7</v>
      </c>
      <c r="X4">
        <v>142.34</v>
      </c>
      <c r="Y4">
        <v>0</v>
      </c>
      <c r="Z4">
        <v>6.26</v>
      </c>
      <c r="AA4">
        <v>0</v>
      </c>
      <c r="AB4">
        <v>0</v>
      </c>
      <c r="AC4">
        <v>0</v>
      </c>
      <c r="AD4">
        <v>0</v>
      </c>
      <c r="AE4">
        <v>0</v>
      </c>
      <c r="AF4">
        <v>8.51</v>
      </c>
      <c r="AG4">
        <v>19.47</v>
      </c>
      <c r="AH4">
        <v>0</v>
      </c>
      <c r="AI4">
        <v>0</v>
      </c>
      <c r="AJ4">
        <v>0</v>
      </c>
      <c r="AK4">
        <v>24.61</v>
      </c>
      <c r="AL4">
        <v>25.66</v>
      </c>
      <c r="AM4">
        <v>0</v>
      </c>
      <c r="AN4">
        <v>0.74</v>
      </c>
      <c r="AO4">
        <v>0</v>
      </c>
      <c r="AP4">
        <v>0</v>
      </c>
      <c r="AQ4">
        <v>0</v>
      </c>
      <c r="AR4">
        <v>34.119999999999997</v>
      </c>
      <c r="AS4">
        <v>30.62</v>
      </c>
      <c r="AT4">
        <v>17.79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2293.0999999999995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651.04</v>
      </c>
      <c r="L5">
        <v>414.47</v>
      </c>
      <c r="M5">
        <v>88.3</v>
      </c>
      <c r="N5">
        <v>113.99</v>
      </c>
      <c r="O5">
        <v>119.33</v>
      </c>
      <c r="P5">
        <v>134.07</v>
      </c>
      <c r="Q5">
        <v>9.32</v>
      </c>
      <c r="R5">
        <v>40.69</v>
      </c>
      <c r="S5">
        <v>25.34</v>
      </c>
      <c r="T5">
        <v>0</v>
      </c>
      <c r="U5">
        <v>331.5</v>
      </c>
      <c r="V5">
        <v>11.23</v>
      </c>
      <c r="W5">
        <v>43.7</v>
      </c>
      <c r="X5">
        <v>142.34</v>
      </c>
      <c r="Y5">
        <v>0</v>
      </c>
      <c r="Z5">
        <v>6.26</v>
      </c>
      <c r="AA5">
        <v>0</v>
      </c>
      <c r="AB5">
        <v>0</v>
      </c>
      <c r="AC5">
        <v>0</v>
      </c>
      <c r="AD5">
        <v>0</v>
      </c>
      <c r="AE5">
        <v>0</v>
      </c>
      <c r="AF5">
        <v>8.51</v>
      </c>
      <c r="AG5">
        <v>19.47</v>
      </c>
      <c r="AH5">
        <v>0</v>
      </c>
      <c r="AI5">
        <v>0</v>
      </c>
      <c r="AJ5">
        <v>0</v>
      </c>
      <c r="AK5">
        <v>24.61</v>
      </c>
      <c r="AL5">
        <v>25.66</v>
      </c>
      <c r="AM5">
        <v>0</v>
      </c>
      <c r="AN5">
        <v>0.74</v>
      </c>
      <c r="AO5">
        <v>0</v>
      </c>
      <c r="AP5">
        <v>0</v>
      </c>
      <c r="AQ5">
        <v>0</v>
      </c>
      <c r="AR5">
        <v>34.119999999999997</v>
      </c>
      <c r="AS5">
        <v>30.62</v>
      </c>
      <c r="AT5">
        <v>17.11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2292.4199999999996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651.33000000000004</v>
      </c>
      <c r="L6">
        <v>414.47</v>
      </c>
      <c r="M6">
        <v>88.3</v>
      </c>
      <c r="N6">
        <v>113.99</v>
      </c>
      <c r="O6">
        <v>119.33</v>
      </c>
      <c r="P6">
        <v>134.07</v>
      </c>
      <c r="Q6">
        <v>9.32</v>
      </c>
      <c r="R6">
        <v>40.69</v>
      </c>
      <c r="S6">
        <v>25.34</v>
      </c>
      <c r="T6">
        <v>0</v>
      </c>
      <c r="U6">
        <v>331.5</v>
      </c>
      <c r="V6">
        <v>11.23</v>
      </c>
      <c r="W6">
        <v>43.7</v>
      </c>
      <c r="X6">
        <v>142.34</v>
      </c>
      <c r="Y6">
        <v>0</v>
      </c>
      <c r="Z6">
        <v>6.26</v>
      </c>
      <c r="AA6">
        <v>0</v>
      </c>
      <c r="AB6">
        <v>0</v>
      </c>
      <c r="AC6">
        <v>0</v>
      </c>
      <c r="AD6">
        <v>0</v>
      </c>
      <c r="AE6">
        <v>0</v>
      </c>
      <c r="AF6">
        <v>8.51</v>
      </c>
      <c r="AG6">
        <v>19.47</v>
      </c>
      <c r="AH6">
        <v>0</v>
      </c>
      <c r="AI6">
        <v>0</v>
      </c>
      <c r="AJ6">
        <v>0</v>
      </c>
      <c r="AK6">
        <v>24.61</v>
      </c>
      <c r="AL6">
        <v>25.66</v>
      </c>
      <c r="AM6">
        <v>0</v>
      </c>
      <c r="AN6">
        <v>0.74</v>
      </c>
      <c r="AO6">
        <v>0</v>
      </c>
      <c r="AP6">
        <v>0</v>
      </c>
      <c r="AQ6">
        <v>0</v>
      </c>
      <c r="AR6">
        <v>34.119999999999997</v>
      </c>
      <c r="AS6">
        <v>30.62</v>
      </c>
      <c r="AT6">
        <v>15.31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2290.91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651.62</v>
      </c>
      <c r="L7">
        <v>414.47</v>
      </c>
      <c r="M7">
        <v>88.3</v>
      </c>
      <c r="N7">
        <v>113.99</v>
      </c>
      <c r="O7">
        <v>119.33</v>
      </c>
      <c r="P7">
        <v>134.07</v>
      </c>
      <c r="Q7">
        <v>9.32</v>
      </c>
      <c r="R7">
        <v>40.69</v>
      </c>
      <c r="S7">
        <v>25.34</v>
      </c>
      <c r="T7">
        <v>0</v>
      </c>
      <c r="U7">
        <v>331.5</v>
      </c>
      <c r="V7">
        <v>11.23</v>
      </c>
      <c r="W7">
        <v>43.7</v>
      </c>
      <c r="X7">
        <v>142.34</v>
      </c>
      <c r="Y7">
        <v>0</v>
      </c>
      <c r="Z7">
        <v>6.26</v>
      </c>
      <c r="AA7">
        <v>0</v>
      </c>
      <c r="AB7">
        <v>0</v>
      </c>
      <c r="AC7">
        <v>0</v>
      </c>
      <c r="AD7">
        <v>0</v>
      </c>
      <c r="AE7">
        <v>0</v>
      </c>
      <c r="AF7">
        <v>8.51</v>
      </c>
      <c r="AG7">
        <v>19.47</v>
      </c>
      <c r="AH7">
        <v>0</v>
      </c>
      <c r="AI7">
        <v>0</v>
      </c>
      <c r="AJ7">
        <v>0</v>
      </c>
      <c r="AK7">
        <v>24.61</v>
      </c>
      <c r="AL7">
        <v>68.03</v>
      </c>
      <c r="AM7">
        <v>0</v>
      </c>
      <c r="AN7">
        <v>0.74</v>
      </c>
      <c r="AO7">
        <v>0</v>
      </c>
      <c r="AP7">
        <v>5.53</v>
      </c>
      <c r="AQ7">
        <v>0</v>
      </c>
      <c r="AR7">
        <v>34.119999999999997</v>
      </c>
      <c r="AS7">
        <v>30.62</v>
      </c>
      <c r="AT7">
        <v>12.69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2336.4800000000005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597.41999999999996</v>
      </c>
      <c r="L8">
        <v>414.47</v>
      </c>
      <c r="M8">
        <v>88.3</v>
      </c>
      <c r="N8">
        <v>113.99</v>
      </c>
      <c r="O8">
        <v>119.33</v>
      </c>
      <c r="P8">
        <v>134.07</v>
      </c>
      <c r="Q8">
        <v>9.32</v>
      </c>
      <c r="R8">
        <v>40.69</v>
      </c>
      <c r="S8">
        <v>25.34</v>
      </c>
      <c r="T8">
        <v>0</v>
      </c>
      <c r="U8">
        <v>331.5</v>
      </c>
      <c r="V8">
        <v>11.23</v>
      </c>
      <c r="W8">
        <v>43.7</v>
      </c>
      <c r="X8">
        <v>142.34</v>
      </c>
      <c r="Y8">
        <v>0</v>
      </c>
      <c r="Z8">
        <v>6.26</v>
      </c>
      <c r="AA8">
        <v>0</v>
      </c>
      <c r="AB8">
        <v>0</v>
      </c>
      <c r="AC8">
        <v>0</v>
      </c>
      <c r="AD8">
        <v>0</v>
      </c>
      <c r="AE8">
        <v>0</v>
      </c>
      <c r="AF8">
        <v>8.51</v>
      </c>
      <c r="AG8">
        <v>19.47</v>
      </c>
      <c r="AH8">
        <v>0</v>
      </c>
      <c r="AI8">
        <v>0</v>
      </c>
      <c r="AJ8">
        <v>0</v>
      </c>
      <c r="AK8">
        <v>24.61</v>
      </c>
      <c r="AL8">
        <v>68.03</v>
      </c>
      <c r="AM8">
        <v>0</v>
      </c>
      <c r="AN8">
        <v>0.74</v>
      </c>
      <c r="AO8">
        <v>0</v>
      </c>
      <c r="AP8">
        <v>5.53</v>
      </c>
      <c r="AQ8">
        <v>0</v>
      </c>
      <c r="AR8">
        <v>34.119999999999997</v>
      </c>
      <c r="AS8">
        <v>30.62</v>
      </c>
      <c r="AT8">
        <v>13.16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2282.75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597.41999999999996</v>
      </c>
      <c r="L9">
        <v>414.47</v>
      </c>
      <c r="M9">
        <v>88.3</v>
      </c>
      <c r="N9">
        <v>113.99</v>
      </c>
      <c r="O9">
        <v>119.33</v>
      </c>
      <c r="P9">
        <v>134.07</v>
      </c>
      <c r="Q9">
        <v>9.32</v>
      </c>
      <c r="R9">
        <v>40.69</v>
      </c>
      <c r="S9">
        <v>25.34</v>
      </c>
      <c r="T9">
        <v>0</v>
      </c>
      <c r="U9">
        <v>331.5</v>
      </c>
      <c r="V9">
        <v>11.23</v>
      </c>
      <c r="W9">
        <v>43.7</v>
      </c>
      <c r="X9">
        <v>142.34</v>
      </c>
      <c r="Y9">
        <v>0</v>
      </c>
      <c r="Z9">
        <v>6.26</v>
      </c>
      <c r="AA9">
        <v>0</v>
      </c>
      <c r="AB9">
        <v>0</v>
      </c>
      <c r="AC9">
        <v>0</v>
      </c>
      <c r="AD9">
        <v>0</v>
      </c>
      <c r="AE9">
        <v>0</v>
      </c>
      <c r="AF9">
        <v>8.51</v>
      </c>
      <c r="AG9">
        <v>19.47</v>
      </c>
      <c r="AH9">
        <v>0</v>
      </c>
      <c r="AI9">
        <v>0</v>
      </c>
      <c r="AJ9">
        <v>0</v>
      </c>
      <c r="AK9">
        <v>24.61</v>
      </c>
      <c r="AL9">
        <v>68.03</v>
      </c>
      <c r="AM9">
        <v>0</v>
      </c>
      <c r="AN9">
        <v>0.74</v>
      </c>
      <c r="AO9">
        <v>0</v>
      </c>
      <c r="AP9">
        <v>5.53</v>
      </c>
      <c r="AQ9">
        <v>0</v>
      </c>
      <c r="AR9">
        <v>34.119999999999997</v>
      </c>
      <c r="AS9">
        <v>30.62</v>
      </c>
      <c r="AT9">
        <v>12.34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2281.9300000000003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597.42999999999995</v>
      </c>
      <c r="L10">
        <v>414.47</v>
      </c>
      <c r="M10">
        <v>88.3</v>
      </c>
      <c r="N10">
        <v>113.99</v>
      </c>
      <c r="O10">
        <v>119.33</v>
      </c>
      <c r="P10">
        <v>134.07</v>
      </c>
      <c r="Q10">
        <v>9.32</v>
      </c>
      <c r="R10">
        <v>40.69</v>
      </c>
      <c r="S10">
        <v>25.34</v>
      </c>
      <c r="T10">
        <v>0</v>
      </c>
      <c r="U10">
        <v>331.5</v>
      </c>
      <c r="V10">
        <v>11.23</v>
      </c>
      <c r="W10">
        <v>43.7</v>
      </c>
      <c r="X10">
        <v>142.34</v>
      </c>
      <c r="Y10">
        <v>0</v>
      </c>
      <c r="Z10">
        <v>6.26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</v>
      </c>
      <c r="AG10">
        <v>19.47</v>
      </c>
      <c r="AH10">
        <v>0</v>
      </c>
      <c r="AI10">
        <v>0</v>
      </c>
      <c r="AJ10">
        <v>0</v>
      </c>
      <c r="AK10">
        <v>24.61</v>
      </c>
      <c r="AL10">
        <v>68.03</v>
      </c>
      <c r="AM10">
        <v>0</v>
      </c>
      <c r="AN10">
        <v>0.74</v>
      </c>
      <c r="AO10">
        <v>0</v>
      </c>
      <c r="AP10">
        <v>5.53</v>
      </c>
      <c r="AQ10">
        <v>0</v>
      </c>
      <c r="AR10">
        <v>34.119999999999997</v>
      </c>
      <c r="AS10">
        <v>30.62</v>
      </c>
      <c r="AT10">
        <v>12.23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2281.8300000000004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528.16999999999996</v>
      </c>
      <c r="L11">
        <v>393.92</v>
      </c>
      <c r="M11">
        <v>88.3</v>
      </c>
      <c r="N11">
        <v>113.99</v>
      </c>
      <c r="O11">
        <v>119.33</v>
      </c>
      <c r="P11">
        <v>128.13</v>
      </c>
      <c r="Q11">
        <v>7.91</v>
      </c>
      <c r="R11">
        <v>33.229999999999997</v>
      </c>
      <c r="S11">
        <v>20.82</v>
      </c>
      <c r="T11">
        <v>0</v>
      </c>
      <c r="U11">
        <v>331.5</v>
      </c>
      <c r="V11">
        <v>11.23</v>
      </c>
      <c r="W11">
        <v>43.7</v>
      </c>
      <c r="X11">
        <v>142.34</v>
      </c>
      <c r="Y11">
        <v>0</v>
      </c>
      <c r="Z11">
        <v>6.26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</v>
      </c>
      <c r="AG11">
        <v>19.47</v>
      </c>
      <c r="AH11">
        <v>0</v>
      </c>
      <c r="AI11">
        <v>0</v>
      </c>
      <c r="AJ11">
        <v>0</v>
      </c>
      <c r="AK11">
        <v>24.61</v>
      </c>
      <c r="AL11">
        <v>68.03</v>
      </c>
      <c r="AM11">
        <v>0</v>
      </c>
      <c r="AN11">
        <v>0.74</v>
      </c>
      <c r="AO11">
        <v>0</v>
      </c>
      <c r="AP11">
        <v>5.53</v>
      </c>
      <c r="AQ11">
        <v>0</v>
      </c>
      <c r="AR11">
        <v>34.119999999999997</v>
      </c>
      <c r="AS11">
        <v>30.62</v>
      </c>
      <c r="AT11">
        <v>11.38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2171.8399999999997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480.18</v>
      </c>
      <c r="L12">
        <v>393.92</v>
      </c>
      <c r="M12">
        <v>88.3</v>
      </c>
      <c r="N12">
        <v>113.99</v>
      </c>
      <c r="O12">
        <v>119.33</v>
      </c>
      <c r="P12">
        <v>128.13</v>
      </c>
      <c r="Q12">
        <v>7.91</v>
      </c>
      <c r="R12">
        <v>33.229999999999997</v>
      </c>
      <c r="S12">
        <v>20.82</v>
      </c>
      <c r="T12">
        <v>0</v>
      </c>
      <c r="U12">
        <v>331.5</v>
      </c>
      <c r="V12">
        <v>11.23</v>
      </c>
      <c r="W12">
        <v>43.7</v>
      </c>
      <c r="X12">
        <v>142.34</v>
      </c>
      <c r="Y12">
        <v>0</v>
      </c>
      <c r="Z12">
        <v>6.26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</v>
      </c>
      <c r="AG12">
        <v>19.47</v>
      </c>
      <c r="AH12">
        <v>0</v>
      </c>
      <c r="AI12">
        <v>0</v>
      </c>
      <c r="AJ12">
        <v>0</v>
      </c>
      <c r="AK12">
        <v>24.61</v>
      </c>
      <c r="AL12">
        <v>68.03</v>
      </c>
      <c r="AM12">
        <v>0</v>
      </c>
      <c r="AN12">
        <v>0.74</v>
      </c>
      <c r="AO12">
        <v>0</v>
      </c>
      <c r="AP12">
        <v>5.53</v>
      </c>
      <c r="AQ12">
        <v>0</v>
      </c>
      <c r="AR12">
        <v>34.119999999999997</v>
      </c>
      <c r="AS12">
        <v>30.62</v>
      </c>
      <c r="AT12">
        <v>12.06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2124.5299999999997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480.18</v>
      </c>
      <c r="L13">
        <v>393.92</v>
      </c>
      <c r="M13">
        <v>88.3</v>
      </c>
      <c r="N13">
        <v>113.99</v>
      </c>
      <c r="O13">
        <v>119.33</v>
      </c>
      <c r="P13">
        <v>128.13</v>
      </c>
      <c r="Q13">
        <v>7.91</v>
      </c>
      <c r="R13">
        <v>33.229999999999997</v>
      </c>
      <c r="S13">
        <v>20.82</v>
      </c>
      <c r="T13">
        <v>0</v>
      </c>
      <c r="U13">
        <v>321.77</v>
      </c>
      <c r="V13">
        <v>11.23</v>
      </c>
      <c r="W13">
        <v>43.7</v>
      </c>
      <c r="X13">
        <v>142.34</v>
      </c>
      <c r="Y13">
        <v>0</v>
      </c>
      <c r="Z13">
        <v>6.26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</v>
      </c>
      <c r="AG13">
        <v>19.47</v>
      </c>
      <c r="AH13">
        <v>0</v>
      </c>
      <c r="AI13">
        <v>0</v>
      </c>
      <c r="AJ13">
        <v>0</v>
      </c>
      <c r="AK13">
        <v>24.61</v>
      </c>
      <c r="AL13">
        <v>25.66</v>
      </c>
      <c r="AM13">
        <v>0</v>
      </c>
      <c r="AN13">
        <v>0.74</v>
      </c>
      <c r="AO13">
        <v>0</v>
      </c>
      <c r="AP13">
        <v>0.24</v>
      </c>
      <c r="AQ13">
        <v>0</v>
      </c>
      <c r="AR13">
        <v>34.119999999999997</v>
      </c>
      <c r="AS13">
        <v>30.62</v>
      </c>
      <c r="AT13">
        <v>14.98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2070.06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480.18</v>
      </c>
      <c r="L14">
        <v>393.92</v>
      </c>
      <c r="M14">
        <v>88.3</v>
      </c>
      <c r="N14">
        <v>113.99</v>
      </c>
      <c r="O14">
        <v>119.33</v>
      </c>
      <c r="P14">
        <v>128.13</v>
      </c>
      <c r="Q14">
        <v>7.91</v>
      </c>
      <c r="R14">
        <v>33.229999999999997</v>
      </c>
      <c r="S14">
        <v>20.82</v>
      </c>
      <c r="T14">
        <v>0</v>
      </c>
      <c r="U14">
        <v>321.77</v>
      </c>
      <c r="V14">
        <v>11.23</v>
      </c>
      <c r="W14">
        <v>43.7</v>
      </c>
      <c r="X14">
        <v>142.34</v>
      </c>
      <c r="Y14">
        <v>0</v>
      </c>
      <c r="Z14">
        <v>6.26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</v>
      </c>
      <c r="AG14">
        <v>19.47</v>
      </c>
      <c r="AH14">
        <v>0</v>
      </c>
      <c r="AI14">
        <v>0</v>
      </c>
      <c r="AJ14">
        <v>0</v>
      </c>
      <c r="AK14">
        <v>24.61</v>
      </c>
      <c r="AL14">
        <v>25.66</v>
      </c>
      <c r="AM14">
        <v>0</v>
      </c>
      <c r="AN14">
        <v>0.74</v>
      </c>
      <c r="AO14">
        <v>0</v>
      </c>
      <c r="AP14">
        <v>0.24</v>
      </c>
      <c r="AQ14">
        <v>0</v>
      </c>
      <c r="AR14">
        <v>34.119999999999997</v>
      </c>
      <c r="AS14">
        <v>30.62</v>
      </c>
      <c r="AT14">
        <v>13.64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2068.7199999999998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480.25</v>
      </c>
      <c r="L15">
        <v>341.16</v>
      </c>
      <c r="M15">
        <v>88.3</v>
      </c>
      <c r="N15">
        <v>113.99</v>
      </c>
      <c r="O15">
        <v>119.33</v>
      </c>
      <c r="P15">
        <v>128.13</v>
      </c>
      <c r="Q15">
        <v>7.91</v>
      </c>
      <c r="R15">
        <v>33.229999999999997</v>
      </c>
      <c r="S15">
        <v>20.82</v>
      </c>
      <c r="T15">
        <v>0</v>
      </c>
      <c r="U15">
        <v>321.77</v>
      </c>
      <c r="V15">
        <v>11.23</v>
      </c>
      <c r="W15">
        <v>43.7</v>
      </c>
      <c r="X15">
        <v>142.34</v>
      </c>
      <c r="Y15">
        <v>0</v>
      </c>
      <c r="Z15">
        <v>6.26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</v>
      </c>
      <c r="AG15">
        <v>19.47</v>
      </c>
      <c r="AH15">
        <v>0</v>
      </c>
      <c r="AI15">
        <v>0</v>
      </c>
      <c r="AJ15">
        <v>0</v>
      </c>
      <c r="AK15">
        <v>24.61</v>
      </c>
      <c r="AL15">
        <v>25.66</v>
      </c>
      <c r="AM15">
        <v>0</v>
      </c>
      <c r="AN15">
        <v>0.74</v>
      </c>
      <c r="AO15">
        <v>0</v>
      </c>
      <c r="AP15">
        <v>0.24</v>
      </c>
      <c r="AQ15">
        <v>0</v>
      </c>
      <c r="AR15">
        <v>34.119999999999997</v>
      </c>
      <c r="AS15">
        <v>30.62</v>
      </c>
      <c r="AT15">
        <v>12.58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2014.9699999999996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476.2</v>
      </c>
      <c r="L16">
        <v>283.57</v>
      </c>
      <c r="M16">
        <v>88.3</v>
      </c>
      <c r="N16">
        <v>113.99</v>
      </c>
      <c r="O16">
        <v>119.33</v>
      </c>
      <c r="P16">
        <v>128.13</v>
      </c>
      <c r="Q16">
        <v>6.62</v>
      </c>
      <c r="R16">
        <v>27.61</v>
      </c>
      <c r="S16">
        <v>17.309999999999999</v>
      </c>
      <c r="T16">
        <v>0</v>
      </c>
      <c r="U16">
        <v>321.77</v>
      </c>
      <c r="V16">
        <v>11.23</v>
      </c>
      <c r="W16">
        <v>43.7</v>
      </c>
      <c r="X16">
        <v>142.34</v>
      </c>
      <c r="Y16">
        <v>0</v>
      </c>
      <c r="Z16">
        <v>6.26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</v>
      </c>
      <c r="AG16">
        <v>19.47</v>
      </c>
      <c r="AH16">
        <v>0</v>
      </c>
      <c r="AI16">
        <v>0</v>
      </c>
      <c r="AJ16">
        <v>0</v>
      </c>
      <c r="AK16">
        <v>24.61</v>
      </c>
      <c r="AL16">
        <v>25.66</v>
      </c>
      <c r="AM16">
        <v>0</v>
      </c>
      <c r="AN16">
        <v>0.74</v>
      </c>
      <c r="AO16">
        <v>0</v>
      </c>
      <c r="AP16">
        <v>0.24</v>
      </c>
      <c r="AQ16">
        <v>0</v>
      </c>
      <c r="AR16">
        <v>34.119999999999997</v>
      </c>
      <c r="AS16">
        <v>30.62</v>
      </c>
      <c r="AT16">
        <v>12.84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1943.1699999999994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476.2</v>
      </c>
      <c r="L17">
        <v>229.39</v>
      </c>
      <c r="M17">
        <v>88.3</v>
      </c>
      <c r="N17">
        <v>113.99</v>
      </c>
      <c r="O17">
        <v>119.33</v>
      </c>
      <c r="P17">
        <v>128.13</v>
      </c>
      <c r="Q17">
        <v>6.62</v>
      </c>
      <c r="R17">
        <v>27.61</v>
      </c>
      <c r="S17">
        <v>17.309999999999999</v>
      </c>
      <c r="T17">
        <v>0</v>
      </c>
      <c r="U17">
        <v>321.77</v>
      </c>
      <c r="V17">
        <v>11.23</v>
      </c>
      <c r="W17">
        <v>43.7</v>
      </c>
      <c r="X17">
        <v>142.34</v>
      </c>
      <c r="Y17">
        <v>0</v>
      </c>
      <c r="Z17">
        <v>6.26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</v>
      </c>
      <c r="AG17">
        <v>19.47</v>
      </c>
      <c r="AH17">
        <v>0</v>
      </c>
      <c r="AI17">
        <v>0</v>
      </c>
      <c r="AJ17">
        <v>0</v>
      </c>
      <c r="AK17">
        <v>24.61</v>
      </c>
      <c r="AL17">
        <v>25.66</v>
      </c>
      <c r="AM17">
        <v>0</v>
      </c>
      <c r="AN17">
        <v>0.74</v>
      </c>
      <c r="AO17">
        <v>0</v>
      </c>
      <c r="AP17">
        <v>0.24</v>
      </c>
      <c r="AQ17">
        <v>0</v>
      </c>
      <c r="AR17">
        <v>33.909999999999997</v>
      </c>
      <c r="AS17">
        <v>30.62</v>
      </c>
      <c r="AT17">
        <v>17.7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1893.6399999999994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476.2</v>
      </c>
      <c r="L18">
        <v>229.39</v>
      </c>
      <c r="M18">
        <v>88.3</v>
      </c>
      <c r="N18">
        <v>113.99</v>
      </c>
      <c r="O18">
        <v>119.33</v>
      </c>
      <c r="P18">
        <v>128.13</v>
      </c>
      <c r="Q18">
        <v>6.62</v>
      </c>
      <c r="R18">
        <v>27.61</v>
      </c>
      <c r="S18">
        <v>17.309999999999999</v>
      </c>
      <c r="T18">
        <v>0</v>
      </c>
      <c r="U18">
        <v>321.77</v>
      </c>
      <c r="V18">
        <v>11.23</v>
      </c>
      <c r="W18">
        <v>43.7</v>
      </c>
      <c r="X18">
        <v>142.34</v>
      </c>
      <c r="Y18">
        <v>0</v>
      </c>
      <c r="Z18">
        <v>6.26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</v>
      </c>
      <c r="AG18">
        <v>19.47</v>
      </c>
      <c r="AH18">
        <v>0</v>
      </c>
      <c r="AI18">
        <v>0</v>
      </c>
      <c r="AJ18">
        <v>0</v>
      </c>
      <c r="AK18">
        <v>24.61</v>
      </c>
      <c r="AL18">
        <v>25.66</v>
      </c>
      <c r="AM18">
        <v>0</v>
      </c>
      <c r="AN18">
        <v>0.74</v>
      </c>
      <c r="AO18">
        <v>0</v>
      </c>
      <c r="AP18">
        <v>0.24</v>
      </c>
      <c r="AQ18">
        <v>0</v>
      </c>
      <c r="AR18">
        <v>33.909999999999997</v>
      </c>
      <c r="AS18">
        <v>30.62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1895.1399999999994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505</v>
      </c>
      <c r="L19">
        <v>254.77</v>
      </c>
      <c r="M19">
        <v>88.3</v>
      </c>
      <c r="N19">
        <v>113.99</v>
      </c>
      <c r="O19">
        <v>119.33</v>
      </c>
      <c r="P19">
        <v>128.13</v>
      </c>
      <c r="Q19">
        <v>6.62</v>
      </c>
      <c r="R19">
        <v>27.61</v>
      </c>
      <c r="S19">
        <v>17.309999999999999</v>
      </c>
      <c r="T19">
        <v>0</v>
      </c>
      <c r="U19">
        <v>321.77</v>
      </c>
      <c r="V19">
        <v>11.23</v>
      </c>
      <c r="W19">
        <v>43.7</v>
      </c>
      <c r="X19">
        <v>142.34</v>
      </c>
      <c r="Y19">
        <v>0</v>
      </c>
      <c r="Z19">
        <v>6.26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</v>
      </c>
      <c r="AG19">
        <v>19.47</v>
      </c>
      <c r="AH19">
        <v>0</v>
      </c>
      <c r="AI19">
        <v>0</v>
      </c>
      <c r="AJ19">
        <v>0</v>
      </c>
      <c r="AK19">
        <v>24.61</v>
      </c>
      <c r="AL19">
        <v>25.66</v>
      </c>
      <c r="AM19">
        <v>8.9499999999999993</v>
      </c>
      <c r="AN19">
        <v>0.74</v>
      </c>
      <c r="AO19">
        <v>0</v>
      </c>
      <c r="AP19">
        <v>0.24</v>
      </c>
      <c r="AQ19">
        <v>0</v>
      </c>
      <c r="AR19">
        <v>33.909999999999997</v>
      </c>
      <c r="AS19">
        <v>30.62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1958.2699999999998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524.19000000000005</v>
      </c>
      <c r="L20">
        <v>312.37</v>
      </c>
      <c r="M20">
        <v>88.3</v>
      </c>
      <c r="N20">
        <v>113.99</v>
      </c>
      <c r="O20">
        <v>119.33</v>
      </c>
      <c r="P20">
        <v>128.13</v>
      </c>
      <c r="Q20">
        <v>6.62</v>
      </c>
      <c r="R20">
        <v>27.61</v>
      </c>
      <c r="S20">
        <v>17.309999999999999</v>
      </c>
      <c r="T20">
        <v>0</v>
      </c>
      <c r="U20">
        <v>321.77</v>
      </c>
      <c r="V20">
        <v>11.23</v>
      </c>
      <c r="W20">
        <v>43.7</v>
      </c>
      <c r="X20">
        <v>142.34</v>
      </c>
      <c r="Y20">
        <v>0</v>
      </c>
      <c r="Z20">
        <v>6.26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</v>
      </c>
      <c r="AG20">
        <v>19.47</v>
      </c>
      <c r="AH20">
        <v>0</v>
      </c>
      <c r="AI20">
        <v>0</v>
      </c>
      <c r="AJ20">
        <v>0</v>
      </c>
      <c r="AK20">
        <v>24.61</v>
      </c>
      <c r="AL20">
        <v>25.66</v>
      </c>
      <c r="AM20">
        <v>8.9499999999999993</v>
      </c>
      <c r="AN20">
        <v>0.74</v>
      </c>
      <c r="AO20">
        <v>0</v>
      </c>
      <c r="AP20">
        <v>0.24</v>
      </c>
      <c r="AQ20">
        <v>0</v>
      </c>
      <c r="AR20">
        <v>33.909999999999997</v>
      </c>
      <c r="AS20">
        <v>30.62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2035.0599999999997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557.03</v>
      </c>
      <c r="L21">
        <v>369.95</v>
      </c>
      <c r="M21">
        <v>88.3</v>
      </c>
      <c r="N21">
        <v>113.99</v>
      </c>
      <c r="O21">
        <v>119.33</v>
      </c>
      <c r="P21">
        <v>128.13</v>
      </c>
      <c r="Q21">
        <v>9.32</v>
      </c>
      <c r="R21">
        <v>40.69</v>
      </c>
      <c r="S21">
        <v>25.34</v>
      </c>
      <c r="T21">
        <v>0</v>
      </c>
      <c r="U21">
        <v>321.77</v>
      </c>
      <c r="V21">
        <v>11.23</v>
      </c>
      <c r="W21">
        <v>43.7</v>
      </c>
      <c r="X21">
        <v>142.34</v>
      </c>
      <c r="Y21">
        <v>0</v>
      </c>
      <c r="Z21">
        <v>6.26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</v>
      </c>
      <c r="AG21">
        <v>19.47</v>
      </c>
      <c r="AH21">
        <v>0</v>
      </c>
      <c r="AI21">
        <v>0</v>
      </c>
      <c r="AJ21">
        <v>0</v>
      </c>
      <c r="AK21">
        <v>24.61</v>
      </c>
      <c r="AL21">
        <v>25.66</v>
      </c>
      <c r="AM21">
        <v>14.07</v>
      </c>
      <c r="AN21">
        <v>0.74</v>
      </c>
      <c r="AO21">
        <v>0</v>
      </c>
      <c r="AP21">
        <v>0.24</v>
      </c>
      <c r="AQ21">
        <v>0</v>
      </c>
      <c r="AR21">
        <v>33.909999999999997</v>
      </c>
      <c r="AS21">
        <v>30.62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2154.4099999999989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572.17999999999995</v>
      </c>
      <c r="L22">
        <v>321.95999999999998</v>
      </c>
      <c r="M22">
        <v>88.3</v>
      </c>
      <c r="N22">
        <v>113.99</v>
      </c>
      <c r="O22">
        <v>119.33</v>
      </c>
      <c r="P22">
        <v>128.13</v>
      </c>
      <c r="Q22">
        <v>9.32</v>
      </c>
      <c r="R22">
        <v>40.69</v>
      </c>
      <c r="S22">
        <v>25.34</v>
      </c>
      <c r="T22">
        <v>0</v>
      </c>
      <c r="U22">
        <v>321.77</v>
      </c>
      <c r="V22">
        <v>11.23</v>
      </c>
      <c r="W22">
        <v>43.7</v>
      </c>
      <c r="X22">
        <v>142.34</v>
      </c>
      <c r="Y22">
        <v>0</v>
      </c>
      <c r="Z22">
        <v>6.26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</v>
      </c>
      <c r="AG22">
        <v>19.47</v>
      </c>
      <c r="AH22">
        <v>0</v>
      </c>
      <c r="AI22">
        <v>0</v>
      </c>
      <c r="AJ22">
        <v>0</v>
      </c>
      <c r="AK22">
        <v>24.61</v>
      </c>
      <c r="AL22">
        <v>25.66</v>
      </c>
      <c r="AM22">
        <v>15.17</v>
      </c>
      <c r="AN22">
        <v>0.74</v>
      </c>
      <c r="AO22">
        <v>0</v>
      </c>
      <c r="AP22">
        <v>0.24</v>
      </c>
      <c r="AQ22">
        <v>10.76</v>
      </c>
      <c r="AR22">
        <v>33.909999999999997</v>
      </c>
      <c r="AS22">
        <v>30.62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2133.4299999999994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648.78</v>
      </c>
      <c r="L23">
        <v>399.83</v>
      </c>
      <c r="M23">
        <v>88.3</v>
      </c>
      <c r="N23">
        <v>113.99</v>
      </c>
      <c r="O23">
        <v>119.33</v>
      </c>
      <c r="P23">
        <v>128.13</v>
      </c>
      <c r="Q23">
        <v>9.32</v>
      </c>
      <c r="R23">
        <v>40.69</v>
      </c>
      <c r="S23">
        <v>25.34</v>
      </c>
      <c r="T23">
        <v>0</v>
      </c>
      <c r="U23">
        <v>321.77</v>
      </c>
      <c r="V23">
        <v>11.23</v>
      </c>
      <c r="W23">
        <v>43.7</v>
      </c>
      <c r="X23">
        <v>142.34</v>
      </c>
      <c r="Y23">
        <v>0</v>
      </c>
      <c r="Z23">
        <v>6.26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8.51</v>
      </c>
      <c r="AG23">
        <v>19.47</v>
      </c>
      <c r="AH23">
        <v>0</v>
      </c>
      <c r="AI23">
        <v>0</v>
      </c>
      <c r="AJ23">
        <v>0</v>
      </c>
      <c r="AK23">
        <v>24.61</v>
      </c>
      <c r="AL23">
        <v>25.66</v>
      </c>
      <c r="AM23">
        <v>15.17</v>
      </c>
      <c r="AN23">
        <v>0.74</v>
      </c>
      <c r="AO23">
        <v>0</v>
      </c>
      <c r="AP23">
        <v>0.24</v>
      </c>
      <c r="AQ23">
        <v>21.53</v>
      </c>
      <c r="AR23">
        <v>33.909999999999997</v>
      </c>
      <c r="AS23">
        <v>30.62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2314.4899999999993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651.66999999999996</v>
      </c>
      <c r="L24">
        <v>414.47</v>
      </c>
      <c r="M24">
        <v>88.3</v>
      </c>
      <c r="N24">
        <v>113.99</v>
      </c>
      <c r="O24">
        <v>119.33</v>
      </c>
      <c r="P24">
        <v>128.13</v>
      </c>
      <c r="Q24">
        <v>9.32</v>
      </c>
      <c r="R24">
        <v>40.69</v>
      </c>
      <c r="S24">
        <v>25.34</v>
      </c>
      <c r="T24">
        <v>0</v>
      </c>
      <c r="U24">
        <v>321.77</v>
      </c>
      <c r="V24">
        <v>11.23</v>
      </c>
      <c r="W24">
        <v>43.7</v>
      </c>
      <c r="X24">
        <v>142.34</v>
      </c>
      <c r="Y24">
        <v>0</v>
      </c>
      <c r="Z24">
        <v>6.26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8.51</v>
      </c>
      <c r="AG24">
        <v>19.47</v>
      </c>
      <c r="AH24">
        <v>19.079999999999998</v>
      </c>
      <c r="AI24">
        <v>0</v>
      </c>
      <c r="AJ24">
        <v>0</v>
      </c>
      <c r="AK24">
        <v>24.61</v>
      </c>
      <c r="AL24">
        <v>25.66</v>
      </c>
      <c r="AM24">
        <v>15.17</v>
      </c>
      <c r="AN24">
        <v>0.74</v>
      </c>
      <c r="AO24">
        <v>0</v>
      </c>
      <c r="AP24">
        <v>0.24</v>
      </c>
      <c r="AQ24">
        <v>33.369999999999997</v>
      </c>
      <c r="AR24">
        <v>33.909999999999997</v>
      </c>
      <c r="AS24">
        <v>30.62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2362.9399999999991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651.70000000000005</v>
      </c>
      <c r="L25">
        <v>414.47</v>
      </c>
      <c r="M25">
        <v>88.3</v>
      </c>
      <c r="N25">
        <v>113.99</v>
      </c>
      <c r="O25">
        <v>119.33</v>
      </c>
      <c r="P25">
        <v>128.13</v>
      </c>
      <c r="Q25">
        <v>9.32</v>
      </c>
      <c r="R25">
        <v>40.69</v>
      </c>
      <c r="S25">
        <v>25.34</v>
      </c>
      <c r="T25">
        <v>0</v>
      </c>
      <c r="U25">
        <v>321.77</v>
      </c>
      <c r="V25">
        <v>11.23</v>
      </c>
      <c r="W25">
        <v>43.7</v>
      </c>
      <c r="X25">
        <v>142.34</v>
      </c>
      <c r="Y25">
        <v>0</v>
      </c>
      <c r="Z25">
        <v>6.26</v>
      </c>
      <c r="AA25">
        <v>0</v>
      </c>
      <c r="AB25">
        <v>0</v>
      </c>
      <c r="AC25">
        <v>0</v>
      </c>
      <c r="AD25">
        <v>8.77</v>
      </c>
      <c r="AE25">
        <v>15.82</v>
      </c>
      <c r="AF25">
        <v>8.51</v>
      </c>
      <c r="AG25">
        <v>19.47</v>
      </c>
      <c r="AH25">
        <v>41.81</v>
      </c>
      <c r="AI25">
        <v>0</v>
      </c>
      <c r="AJ25">
        <v>0</v>
      </c>
      <c r="AK25">
        <v>24.61</v>
      </c>
      <c r="AL25">
        <v>25.66</v>
      </c>
      <c r="AM25">
        <v>15.17</v>
      </c>
      <c r="AN25">
        <v>0.74</v>
      </c>
      <c r="AO25">
        <v>0</v>
      </c>
      <c r="AP25">
        <v>0.24</v>
      </c>
      <c r="AQ25">
        <v>33.369999999999997</v>
      </c>
      <c r="AR25">
        <v>33.909999999999997</v>
      </c>
      <c r="AS25">
        <v>30.62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2394.4699999999993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651.70000000000005</v>
      </c>
      <c r="L26">
        <v>414.47</v>
      </c>
      <c r="M26">
        <v>88.3</v>
      </c>
      <c r="N26">
        <v>113.99</v>
      </c>
      <c r="O26">
        <v>119.33</v>
      </c>
      <c r="P26">
        <v>128.13</v>
      </c>
      <c r="Q26">
        <v>9.32</v>
      </c>
      <c r="R26">
        <v>40.69</v>
      </c>
      <c r="S26">
        <v>25.34</v>
      </c>
      <c r="T26">
        <v>0</v>
      </c>
      <c r="U26">
        <v>321.77</v>
      </c>
      <c r="V26">
        <v>11.23</v>
      </c>
      <c r="W26">
        <v>43.7</v>
      </c>
      <c r="X26">
        <v>142.34</v>
      </c>
      <c r="Y26">
        <v>0</v>
      </c>
      <c r="Z26">
        <v>6.26</v>
      </c>
      <c r="AA26">
        <v>12.51</v>
      </c>
      <c r="AB26">
        <v>2.5499999999999998</v>
      </c>
      <c r="AC26">
        <v>0</v>
      </c>
      <c r="AD26">
        <v>8.77</v>
      </c>
      <c r="AE26">
        <v>15.82</v>
      </c>
      <c r="AF26">
        <v>8.51</v>
      </c>
      <c r="AG26">
        <v>19.47</v>
      </c>
      <c r="AH26">
        <v>67.349999999999994</v>
      </c>
      <c r="AI26">
        <v>2.44</v>
      </c>
      <c r="AJ26">
        <v>0</v>
      </c>
      <c r="AK26">
        <v>24.61</v>
      </c>
      <c r="AL26">
        <v>25.66</v>
      </c>
      <c r="AM26">
        <v>15.17</v>
      </c>
      <c r="AN26">
        <v>0.74</v>
      </c>
      <c r="AO26">
        <v>0</v>
      </c>
      <c r="AP26">
        <v>0.24</v>
      </c>
      <c r="AQ26">
        <v>33.369999999999997</v>
      </c>
      <c r="AR26">
        <v>33.909999999999997</v>
      </c>
      <c r="AS26">
        <v>30.62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2437.5099999999998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651.70000000000005</v>
      </c>
      <c r="L27">
        <v>414.47</v>
      </c>
      <c r="M27">
        <v>88.3</v>
      </c>
      <c r="N27">
        <v>113.99</v>
      </c>
      <c r="O27">
        <v>119.33</v>
      </c>
      <c r="P27">
        <v>128.13</v>
      </c>
      <c r="Q27">
        <v>9.32</v>
      </c>
      <c r="R27">
        <v>40.69</v>
      </c>
      <c r="S27">
        <v>25.34</v>
      </c>
      <c r="T27">
        <v>0</v>
      </c>
      <c r="U27">
        <v>336.35</v>
      </c>
      <c r="V27">
        <v>11.23</v>
      </c>
      <c r="W27">
        <v>43.7</v>
      </c>
      <c r="X27">
        <v>142.34</v>
      </c>
      <c r="Y27">
        <v>0</v>
      </c>
      <c r="Z27">
        <v>6.26</v>
      </c>
      <c r="AA27">
        <v>12.89</v>
      </c>
      <c r="AB27">
        <v>12.64</v>
      </c>
      <c r="AC27">
        <v>0</v>
      </c>
      <c r="AD27">
        <v>8.77</v>
      </c>
      <c r="AE27">
        <v>15.82</v>
      </c>
      <c r="AF27">
        <v>8.51</v>
      </c>
      <c r="AG27">
        <v>19.47</v>
      </c>
      <c r="AH27">
        <v>67.349999999999994</v>
      </c>
      <c r="AI27">
        <v>6.11</v>
      </c>
      <c r="AJ27">
        <v>0</v>
      </c>
      <c r="AK27">
        <v>24.61</v>
      </c>
      <c r="AL27">
        <v>25.66</v>
      </c>
      <c r="AM27">
        <v>15.17</v>
      </c>
      <c r="AN27">
        <v>0.74</v>
      </c>
      <c r="AO27">
        <v>0</v>
      </c>
      <c r="AP27">
        <v>0.24</v>
      </c>
      <c r="AQ27">
        <v>33.369999999999997</v>
      </c>
      <c r="AR27">
        <v>38.15</v>
      </c>
      <c r="AS27">
        <v>30.62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2470.4699999999993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651.70000000000005</v>
      </c>
      <c r="L28">
        <v>414.47</v>
      </c>
      <c r="M28">
        <v>88.3</v>
      </c>
      <c r="N28">
        <v>113.99</v>
      </c>
      <c r="O28">
        <v>119.33</v>
      </c>
      <c r="P28">
        <v>128.13</v>
      </c>
      <c r="Q28">
        <v>9.32</v>
      </c>
      <c r="R28">
        <v>40.69</v>
      </c>
      <c r="S28">
        <v>25.34</v>
      </c>
      <c r="T28">
        <v>0</v>
      </c>
      <c r="U28">
        <v>353.31</v>
      </c>
      <c r="V28">
        <v>11.23</v>
      </c>
      <c r="W28">
        <v>43.7</v>
      </c>
      <c r="X28">
        <v>142.34</v>
      </c>
      <c r="Y28">
        <v>0</v>
      </c>
      <c r="Z28">
        <v>12.52</v>
      </c>
      <c r="AA28">
        <v>26.92</v>
      </c>
      <c r="AB28">
        <v>25.28</v>
      </c>
      <c r="AC28">
        <v>18.57</v>
      </c>
      <c r="AD28">
        <v>17.54</v>
      </c>
      <c r="AE28">
        <v>31.64</v>
      </c>
      <c r="AF28">
        <v>17.04</v>
      </c>
      <c r="AG28">
        <v>19.47</v>
      </c>
      <c r="AH28">
        <v>89.8</v>
      </c>
      <c r="AI28">
        <v>31.77</v>
      </c>
      <c r="AJ28">
        <v>0</v>
      </c>
      <c r="AK28">
        <v>24.61</v>
      </c>
      <c r="AL28">
        <v>25.66</v>
      </c>
      <c r="AM28">
        <v>15.17</v>
      </c>
      <c r="AN28">
        <v>0.74</v>
      </c>
      <c r="AO28">
        <v>0</v>
      </c>
      <c r="AP28">
        <v>0.24</v>
      </c>
      <c r="AQ28">
        <v>44.02</v>
      </c>
      <c r="AR28">
        <v>38.15</v>
      </c>
      <c r="AS28">
        <v>30.62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2630.8099999999995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651.70000000000005</v>
      </c>
      <c r="L29">
        <v>414.47</v>
      </c>
      <c r="M29">
        <v>88.3</v>
      </c>
      <c r="N29">
        <v>113.99</v>
      </c>
      <c r="O29">
        <v>119.33</v>
      </c>
      <c r="P29">
        <v>128.13</v>
      </c>
      <c r="Q29">
        <v>9.32</v>
      </c>
      <c r="R29">
        <v>40.69</v>
      </c>
      <c r="S29">
        <v>25.34</v>
      </c>
      <c r="T29">
        <v>0</v>
      </c>
      <c r="U29">
        <v>369.52</v>
      </c>
      <c r="V29">
        <v>11.23</v>
      </c>
      <c r="W29">
        <v>43.7</v>
      </c>
      <c r="X29">
        <v>142.34</v>
      </c>
      <c r="Y29">
        <v>0</v>
      </c>
      <c r="Z29">
        <v>18.77</v>
      </c>
      <c r="AA29">
        <v>40.46</v>
      </c>
      <c r="AB29">
        <v>37.92</v>
      </c>
      <c r="AC29">
        <v>27.89</v>
      </c>
      <c r="AD29">
        <v>26.31</v>
      </c>
      <c r="AE29">
        <v>47.44</v>
      </c>
      <c r="AF29">
        <v>37.479999999999997</v>
      </c>
      <c r="AG29">
        <v>19.47</v>
      </c>
      <c r="AH29">
        <v>112.25</v>
      </c>
      <c r="AI29">
        <v>31.77</v>
      </c>
      <c r="AJ29">
        <v>0</v>
      </c>
      <c r="AK29">
        <v>24.61</v>
      </c>
      <c r="AL29">
        <v>25.66</v>
      </c>
      <c r="AM29">
        <v>15.17</v>
      </c>
      <c r="AN29">
        <v>0.74</v>
      </c>
      <c r="AO29">
        <v>0</v>
      </c>
      <c r="AP29">
        <v>0.24</v>
      </c>
      <c r="AQ29">
        <v>44.02</v>
      </c>
      <c r="AR29">
        <v>38.15</v>
      </c>
      <c r="AS29">
        <v>31.89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2757.4999999999991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651.70000000000005</v>
      </c>
      <c r="L30">
        <v>414.47</v>
      </c>
      <c r="M30">
        <v>88.3</v>
      </c>
      <c r="N30">
        <v>113.99</v>
      </c>
      <c r="O30">
        <v>119.33</v>
      </c>
      <c r="P30">
        <v>128.13</v>
      </c>
      <c r="Q30">
        <v>9.32</v>
      </c>
      <c r="R30">
        <v>40.69</v>
      </c>
      <c r="S30">
        <v>25.34</v>
      </c>
      <c r="T30">
        <v>0</v>
      </c>
      <c r="U30">
        <v>380.77</v>
      </c>
      <c r="V30">
        <v>11.23</v>
      </c>
      <c r="W30">
        <v>43.7</v>
      </c>
      <c r="X30">
        <v>142.34</v>
      </c>
      <c r="Y30">
        <v>0</v>
      </c>
      <c r="Z30">
        <v>18.77</v>
      </c>
      <c r="AA30">
        <v>40.46</v>
      </c>
      <c r="AB30">
        <v>37.92</v>
      </c>
      <c r="AC30">
        <v>27.89</v>
      </c>
      <c r="AD30">
        <v>26.31</v>
      </c>
      <c r="AE30">
        <v>47.44</v>
      </c>
      <c r="AF30">
        <v>37.479999999999997</v>
      </c>
      <c r="AG30">
        <v>19.47</v>
      </c>
      <c r="AH30">
        <v>134.71</v>
      </c>
      <c r="AI30">
        <v>31.77</v>
      </c>
      <c r="AJ30">
        <v>0</v>
      </c>
      <c r="AK30">
        <v>24.61</v>
      </c>
      <c r="AL30">
        <v>25.66</v>
      </c>
      <c r="AM30">
        <v>15.17</v>
      </c>
      <c r="AN30">
        <v>0.74</v>
      </c>
      <c r="AO30">
        <v>0</v>
      </c>
      <c r="AP30">
        <v>0.24</v>
      </c>
      <c r="AQ30">
        <v>44.02</v>
      </c>
      <c r="AR30">
        <v>38.15</v>
      </c>
      <c r="AS30">
        <v>31.89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2791.2099999999991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655.68</v>
      </c>
      <c r="L31">
        <v>414.47</v>
      </c>
      <c r="M31">
        <v>88.3</v>
      </c>
      <c r="N31">
        <v>113.99</v>
      </c>
      <c r="O31">
        <v>119.33</v>
      </c>
      <c r="P31">
        <v>128.13</v>
      </c>
      <c r="Q31">
        <v>9.32</v>
      </c>
      <c r="R31">
        <v>40.69</v>
      </c>
      <c r="S31">
        <v>25.34</v>
      </c>
      <c r="T31">
        <v>0</v>
      </c>
      <c r="U31">
        <v>384.4</v>
      </c>
      <c r="V31">
        <v>11.23</v>
      </c>
      <c r="W31">
        <v>43.7</v>
      </c>
      <c r="X31">
        <v>142.34</v>
      </c>
      <c r="Y31">
        <v>0</v>
      </c>
      <c r="Z31">
        <v>18.77</v>
      </c>
      <c r="AA31">
        <v>40.46</v>
      </c>
      <c r="AB31">
        <v>37.92</v>
      </c>
      <c r="AC31">
        <v>27.89</v>
      </c>
      <c r="AD31">
        <v>26.31</v>
      </c>
      <c r="AE31">
        <v>47.44</v>
      </c>
      <c r="AF31">
        <v>37.479999999999997</v>
      </c>
      <c r="AG31">
        <v>19.47</v>
      </c>
      <c r="AH31">
        <v>134.71</v>
      </c>
      <c r="AI31">
        <v>31.77</v>
      </c>
      <c r="AJ31">
        <v>0</v>
      </c>
      <c r="AK31">
        <v>24.61</v>
      </c>
      <c r="AL31">
        <v>25.66</v>
      </c>
      <c r="AM31">
        <v>15.17</v>
      </c>
      <c r="AN31">
        <v>0.74</v>
      </c>
      <c r="AO31">
        <v>0</v>
      </c>
      <c r="AP31">
        <v>0.24</v>
      </c>
      <c r="AQ31">
        <v>44.02</v>
      </c>
      <c r="AR31">
        <v>33.909999999999997</v>
      </c>
      <c r="AS31">
        <v>31.89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2794.579999999999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655.68</v>
      </c>
      <c r="L32">
        <v>414.47</v>
      </c>
      <c r="M32">
        <v>88.3</v>
      </c>
      <c r="N32">
        <v>113.99</v>
      </c>
      <c r="O32">
        <v>119.33</v>
      </c>
      <c r="P32">
        <v>128.13</v>
      </c>
      <c r="Q32">
        <v>9.32</v>
      </c>
      <c r="R32">
        <v>40.69</v>
      </c>
      <c r="S32">
        <v>25.34</v>
      </c>
      <c r="T32">
        <v>0</v>
      </c>
      <c r="U32">
        <v>384.4</v>
      </c>
      <c r="V32">
        <v>11.23</v>
      </c>
      <c r="W32">
        <v>43.7</v>
      </c>
      <c r="X32">
        <v>142.34</v>
      </c>
      <c r="Y32">
        <v>0</v>
      </c>
      <c r="Z32">
        <v>18.77</v>
      </c>
      <c r="AA32">
        <v>40.46</v>
      </c>
      <c r="AB32">
        <v>37.92</v>
      </c>
      <c r="AC32">
        <v>27.89</v>
      </c>
      <c r="AD32">
        <v>26.31</v>
      </c>
      <c r="AE32">
        <v>47.44</v>
      </c>
      <c r="AF32">
        <v>37.479999999999997</v>
      </c>
      <c r="AG32">
        <v>19.47</v>
      </c>
      <c r="AH32">
        <v>134.71</v>
      </c>
      <c r="AI32">
        <v>31.77</v>
      </c>
      <c r="AJ32">
        <v>0</v>
      </c>
      <c r="AK32">
        <v>24.61</v>
      </c>
      <c r="AL32">
        <v>25.66</v>
      </c>
      <c r="AM32">
        <v>15.17</v>
      </c>
      <c r="AN32">
        <v>0.74</v>
      </c>
      <c r="AO32">
        <v>0</v>
      </c>
      <c r="AP32">
        <v>0.24</v>
      </c>
      <c r="AQ32">
        <v>44.02</v>
      </c>
      <c r="AR32">
        <v>33.909999999999997</v>
      </c>
      <c r="AS32">
        <v>31.89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2794.579999999999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651.64</v>
      </c>
      <c r="L33">
        <v>380.88</v>
      </c>
      <c r="M33">
        <v>88.3</v>
      </c>
      <c r="N33">
        <v>113.99</v>
      </c>
      <c r="O33">
        <v>119.33</v>
      </c>
      <c r="P33">
        <v>128.13</v>
      </c>
      <c r="Q33">
        <v>8.0299999999999994</v>
      </c>
      <c r="R33">
        <v>35.28</v>
      </c>
      <c r="S33">
        <v>21.84</v>
      </c>
      <c r="T33">
        <v>0</v>
      </c>
      <c r="U33">
        <v>384.4</v>
      </c>
      <c r="V33">
        <v>11.23</v>
      </c>
      <c r="W33">
        <v>43.7</v>
      </c>
      <c r="X33">
        <v>142.34</v>
      </c>
      <c r="Y33">
        <v>0</v>
      </c>
      <c r="Z33">
        <v>18.77</v>
      </c>
      <c r="AA33">
        <v>40.46</v>
      </c>
      <c r="AB33">
        <v>37.92</v>
      </c>
      <c r="AC33">
        <v>27.89</v>
      </c>
      <c r="AD33">
        <v>26.31</v>
      </c>
      <c r="AE33">
        <v>47.44</v>
      </c>
      <c r="AF33">
        <v>37.479999999999997</v>
      </c>
      <c r="AG33">
        <v>19.47</v>
      </c>
      <c r="AH33">
        <v>134.71</v>
      </c>
      <c r="AI33">
        <v>31.77</v>
      </c>
      <c r="AJ33">
        <v>0</v>
      </c>
      <c r="AK33">
        <v>24.61</v>
      </c>
      <c r="AL33">
        <v>14.5</v>
      </c>
      <c r="AM33">
        <v>15.17</v>
      </c>
      <c r="AN33">
        <v>0.74</v>
      </c>
      <c r="AO33">
        <v>0</v>
      </c>
      <c r="AP33">
        <v>0.24</v>
      </c>
      <c r="AQ33">
        <v>44.02</v>
      </c>
      <c r="AR33">
        <v>33.909999999999997</v>
      </c>
      <c r="AS33">
        <v>31.89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2735.5899999999988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584.82000000000005</v>
      </c>
      <c r="L34">
        <v>313.94</v>
      </c>
      <c r="M34">
        <v>88.3</v>
      </c>
      <c r="N34">
        <v>113.99</v>
      </c>
      <c r="O34">
        <v>119.33</v>
      </c>
      <c r="P34">
        <v>128.13</v>
      </c>
      <c r="Q34">
        <v>8.0299999999999994</v>
      </c>
      <c r="R34">
        <v>35.07</v>
      </c>
      <c r="S34">
        <v>21.84</v>
      </c>
      <c r="T34">
        <v>0</v>
      </c>
      <c r="U34">
        <v>384.4</v>
      </c>
      <c r="V34">
        <v>11.23</v>
      </c>
      <c r="W34">
        <v>43.7</v>
      </c>
      <c r="X34">
        <v>142.34</v>
      </c>
      <c r="Y34">
        <v>0</v>
      </c>
      <c r="Z34">
        <v>18.77</v>
      </c>
      <c r="AA34">
        <v>40.46</v>
      </c>
      <c r="AB34">
        <v>37.92</v>
      </c>
      <c r="AC34">
        <v>27.89</v>
      </c>
      <c r="AD34">
        <v>26.31</v>
      </c>
      <c r="AE34">
        <v>47.44</v>
      </c>
      <c r="AF34">
        <v>37.479999999999997</v>
      </c>
      <c r="AG34">
        <v>19.47</v>
      </c>
      <c r="AH34">
        <v>134.71</v>
      </c>
      <c r="AI34">
        <v>6.11</v>
      </c>
      <c r="AJ34">
        <v>0</v>
      </c>
      <c r="AK34">
        <v>24.61</v>
      </c>
      <c r="AL34">
        <v>14.5</v>
      </c>
      <c r="AM34">
        <v>15.17</v>
      </c>
      <c r="AN34">
        <v>0.74</v>
      </c>
      <c r="AO34">
        <v>0</v>
      </c>
      <c r="AP34">
        <v>0.24</v>
      </c>
      <c r="AQ34">
        <v>44.02</v>
      </c>
      <c r="AR34">
        <v>33.909999999999997</v>
      </c>
      <c r="AS34">
        <v>31.89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2575.9599999999987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466.61</v>
      </c>
      <c r="L35">
        <v>244.81</v>
      </c>
      <c r="M35">
        <v>88.3</v>
      </c>
      <c r="N35">
        <v>113.99</v>
      </c>
      <c r="O35">
        <v>119.33</v>
      </c>
      <c r="P35">
        <v>128.13</v>
      </c>
      <c r="Q35">
        <v>6.89</v>
      </c>
      <c r="R35">
        <v>28.1</v>
      </c>
      <c r="S35">
        <v>17.98</v>
      </c>
      <c r="T35">
        <v>0</v>
      </c>
      <c r="U35">
        <v>384.4</v>
      </c>
      <c r="V35">
        <v>11.23</v>
      </c>
      <c r="W35">
        <v>43.7</v>
      </c>
      <c r="X35">
        <v>142.34</v>
      </c>
      <c r="Y35">
        <v>0</v>
      </c>
      <c r="Z35">
        <v>6.26</v>
      </c>
      <c r="AA35">
        <v>40.46</v>
      </c>
      <c r="AB35">
        <v>37.92</v>
      </c>
      <c r="AC35">
        <v>9.2899999999999991</v>
      </c>
      <c r="AD35">
        <v>17.54</v>
      </c>
      <c r="AE35">
        <v>31.64</v>
      </c>
      <c r="AF35">
        <v>17.04</v>
      </c>
      <c r="AG35">
        <v>19.47</v>
      </c>
      <c r="AH35">
        <v>112.25</v>
      </c>
      <c r="AI35">
        <v>3.43</v>
      </c>
      <c r="AJ35">
        <v>0</v>
      </c>
      <c r="AK35">
        <v>24.61</v>
      </c>
      <c r="AL35">
        <v>14.5</v>
      </c>
      <c r="AM35">
        <v>15.17</v>
      </c>
      <c r="AN35">
        <v>0.74</v>
      </c>
      <c r="AO35">
        <v>0</v>
      </c>
      <c r="AP35">
        <v>0.24</v>
      </c>
      <c r="AQ35">
        <v>44.02</v>
      </c>
      <c r="AR35">
        <v>33.909999999999997</v>
      </c>
      <c r="AS35">
        <v>30.62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2274.1199999999994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418.62</v>
      </c>
      <c r="L36">
        <v>229.39</v>
      </c>
      <c r="M36">
        <v>88.3</v>
      </c>
      <c r="N36">
        <v>113.99</v>
      </c>
      <c r="O36">
        <v>119.33</v>
      </c>
      <c r="P36">
        <v>128.13</v>
      </c>
      <c r="Q36">
        <v>6.58</v>
      </c>
      <c r="R36">
        <v>27.5</v>
      </c>
      <c r="S36">
        <v>17.239999999999998</v>
      </c>
      <c r="T36">
        <v>0</v>
      </c>
      <c r="U36">
        <v>384.4</v>
      </c>
      <c r="V36">
        <v>11.23</v>
      </c>
      <c r="W36">
        <v>43.7</v>
      </c>
      <c r="X36">
        <v>142.34</v>
      </c>
      <c r="Y36">
        <v>0</v>
      </c>
      <c r="Z36">
        <v>6.26</v>
      </c>
      <c r="AA36">
        <v>40.46</v>
      </c>
      <c r="AB36">
        <v>25.28</v>
      </c>
      <c r="AC36">
        <v>0</v>
      </c>
      <c r="AD36">
        <v>17.54</v>
      </c>
      <c r="AE36">
        <v>31.64</v>
      </c>
      <c r="AF36">
        <v>8.51</v>
      </c>
      <c r="AG36">
        <v>19.47</v>
      </c>
      <c r="AH36">
        <v>89.8</v>
      </c>
      <c r="AI36">
        <v>0</v>
      </c>
      <c r="AJ36">
        <v>0</v>
      </c>
      <c r="AK36">
        <v>24.61</v>
      </c>
      <c r="AL36">
        <v>14.5</v>
      </c>
      <c r="AM36">
        <v>15.17</v>
      </c>
      <c r="AN36">
        <v>0.74</v>
      </c>
      <c r="AO36">
        <v>0</v>
      </c>
      <c r="AP36">
        <v>0.24</v>
      </c>
      <c r="AQ36">
        <v>44.02</v>
      </c>
      <c r="AR36">
        <v>38.15</v>
      </c>
      <c r="AS36">
        <v>30.62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2156.96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361.03</v>
      </c>
      <c r="L37">
        <v>227.9</v>
      </c>
      <c r="M37">
        <v>88.3</v>
      </c>
      <c r="N37">
        <v>113.99</v>
      </c>
      <c r="O37">
        <v>119.33</v>
      </c>
      <c r="P37">
        <v>128.13</v>
      </c>
      <c r="Q37">
        <v>5.7</v>
      </c>
      <c r="R37">
        <v>22.37</v>
      </c>
      <c r="S37">
        <v>13.94</v>
      </c>
      <c r="T37">
        <v>0</v>
      </c>
      <c r="U37">
        <v>384.4</v>
      </c>
      <c r="V37">
        <v>9.67</v>
      </c>
      <c r="W37">
        <v>37.659999999999997</v>
      </c>
      <c r="X37">
        <v>142.34</v>
      </c>
      <c r="Y37">
        <v>0</v>
      </c>
      <c r="Z37">
        <v>6.26</v>
      </c>
      <c r="AA37">
        <v>40.46</v>
      </c>
      <c r="AB37">
        <v>12.64</v>
      </c>
      <c r="AC37">
        <v>0</v>
      </c>
      <c r="AD37">
        <v>8.77</v>
      </c>
      <c r="AE37">
        <v>15.82</v>
      </c>
      <c r="AF37">
        <v>8.51</v>
      </c>
      <c r="AG37">
        <v>19.47</v>
      </c>
      <c r="AH37">
        <v>67.349999999999994</v>
      </c>
      <c r="AI37">
        <v>0</v>
      </c>
      <c r="AJ37">
        <v>0</v>
      </c>
      <c r="AK37">
        <v>24.61</v>
      </c>
      <c r="AL37">
        <v>14.5</v>
      </c>
      <c r="AM37">
        <v>15.17</v>
      </c>
      <c r="AN37">
        <v>0.74</v>
      </c>
      <c r="AO37">
        <v>0</v>
      </c>
      <c r="AP37">
        <v>0.24</v>
      </c>
      <c r="AQ37">
        <v>44.02</v>
      </c>
      <c r="AR37">
        <v>38.15</v>
      </c>
      <c r="AS37">
        <v>30.62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2021.2899999999997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361.03</v>
      </c>
      <c r="L38">
        <v>227.9</v>
      </c>
      <c r="M38">
        <v>88.3</v>
      </c>
      <c r="N38">
        <v>113.99</v>
      </c>
      <c r="O38">
        <v>119.33</v>
      </c>
      <c r="P38">
        <v>128.13</v>
      </c>
      <c r="Q38">
        <v>5.7</v>
      </c>
      <c r="R38">
        <v>22.37</v>
      </c>
      <c r="S38">
        <v>13.94</v>
      </c>
      <c r="T38">
        <v>0</v>
      </c>
      <c r="U38">
        <v>384.4</v>
      </c>
      <c r="V38">
        <v>9.67</v>
      </c>
      <c r="W38">
        <v>37.659999999999997</v>
      </c>
      <c r="X38">
        <v>122.68</v>
      </c>
      <c r="Y38">
        <v>0</v>
      </c>
      <c r="Z38">
        <v>6.26</v>
      </c>
      <c r="AA38">
        <v>40.46</v>
      </c>
      <c r="AB38">
        <v>12.64</v>
      </c>
      <c r="AC38">
        <v>0</v>
      </c>
      <c r="AD38">
        <v>8.77</v>
      </c>
      <c r="AE38">
        <v>15.82</v>
      </c>
      <c r="AF38">
        <v>8.51</v>
      </c>
      <c r="AG38">
        <v>19.47</v>
      </c>
      <c r="AH38">
        <v>41.81</v>
      </c>
      <c r="AI38">
        <v>0</v>
      </c>
      <c r="AJ38">
        <v>0</v>
      </c>
      <c r="AK38">
        <v>24.61</v>
      </c>
      <c r="AL38">
        <v>14.5</v>
      </c>
      <c r="AM38">
        <v>15.17</v>
      </c>
      <c r="AN38">
        <v>0.74</v>
      </c>
      <c r="AO38">
        <v>0</v>
      </c>
      <c r="AP38">
        <v>0.24</v>
      </c>
      <c r="AQ38">
        <v>43.54</v>
      </c>
      <c r="AR38">
        <v>38.15</v>
      </c>
      <c r="AS38">
        <v>30.62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1975.61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361.03</v>
      </c>
      <c r="L39">
        <v>227.9</v>
      </c>
      <c r="M39">
        <v>88.3</v>
      </c>
      <c r="N39">
        <v>113.99</v>
      </c>
      <c r="O39">
        <v>119.33</v>
      </c>
      <c r="P39">
        <v>128.13</v>
      </c>
      <c r="Q39">
        <v>5.78</v>
      </c>
      <c r="R39">
        <v>22.37</v>
      </c>
      <c r="S39">
        <v>13.94</v>
      </c>
      <c r="T39">
        <v>0</v>
      </c>
      <c r="U39">
        <v>384.4</v>
      </c>
      <c r="V39">
        <v>9.67</v>
      </c>
      <c r="W39">
        <v>37.659999999999997</v>
      </c>
      <c r="X39">
        <v>122.68</v>
      </c>
      <c r="Y39">
        <v>0</v>
      </c>
      <c r="Z39">
        <v>6.26</v>
      </c>
      <c r="AA39">
        <v>23.51</v>
      </c>
      <c r="AB39">
        <v>0</v>
      </c>
      <c r="AC39">
        <v>0</v>
      </c>
      <c r="AD39">
        <v>0</v>
      </c>
      <c r="AE39">
        <v>15.82</v>
      </c>
      <c r="AF39">
        <v>8.51</v>
      </c>
      <c r="AG39">
        <v>19.47</v>
      </c>
      <c r="AH39">
        <v>19</v>
      </c>
      <c r="AI39">
        <v>0</v>
      </c>
      <c r="AJ39">
        <v>0</v>
      </c>
      <c r="AK39">
        <v>24.61</v>
      </c>
      <c r="AL39">
        <v>14.5</v>
      </c>
      <c r="AM39">
        <v>15.17</v>
      </c>
      <c r="AN39">
        <v>0</v>
      </c>
      <c r="AO39">
        <v>0</v>
      </c>
      <c r="AP39">
        <v>0.24</v>
      </c>
      <c r="AQ39">
        <v>32.65</v>
      </c>
      <c r="AR39">
        <v>38.15</v>
      </c>
      <c r="AS39">
        <v>30.62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1902.8899999999999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361.03</v>
      </c>
      <c r="L40">
        <v>227.9</v>
      </c>
      <c r="M40">
        <v>88.3</v>
      </c>
      <c r="N40">
        <v>113.99</v>
      </c>
      <c r="O40">
        <v>119.33</v>
      </c>
      <c r="P40">
        <v>128.13</v>
      </c>
      <c r="Q40">
        <v>5.78</v>
      </c>
      <c r="R40">
        <v>22.37</v>
      </c>
      <c r="S40">
        <v>13.94</v>
      </c>
      <c r="T40">
        <v>0</v>
      </c>
      <c r="U40">
        <v>384.4</v>
      </c>
      <c r="V40">
        <v>9.67</v>
      </c>
      <c r="W40">
        <v>37.659999999999997</v>
      </c>
      <c r="X40">
        <v>142.34</v>
      </c>
      <c r="Y40">
        <v>0</v>
      </c>
      <c r="Z40">
        <v>6.26</v>
      </c>
      <c r="AA40">
        <v>23.51</v>
      </c>
      <c r="AB40">
        <v>0</v>
      </c>
      <c r="AC40">
        <v>0</v>
      </c>
      <c r="AD40">
        <v>0</v>
      </c>
      <c r="AE40">
        <v>15.82</v>
      </c>
      <c r="AF40">
        <v>8.51</v>
      </c>
      <c r="AG40">
        <v>19.47</v>
      </c>
      <c r="AH40">
        <v>0</v>
      </c>
      <c r="AI40">
        <v>0</v>
      </c>
      <c r="AJ40">
        <v>0</v>
      </c>
      <c r="AK40">
        <v>24.61</v>
      </c>
      <c r="AL40">
        <v>68.03</v>
      </c>
      <c r="AM40">
        <v>10.11</v>
      </c>
      <c r="AN40">
        <v>0</v>
      </c>
      <c r="AO40">
        <v>0</v>
      </c>
      <c r="AP40">
        <v>0.24</v>
      </c>
      <c r="AQ40">
        <v>21.77</v>
      </c>
      <c r="AR40">
        <v>34.97</v>
      </c>
      <c r="AS40">
        <v>30.62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1937.9599999999994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361.03</v>
      </c>
      <c r="L41">
        <v>227.9</v>
      </c>
      <c r="M41">
        <v>88.3</v>
      </c>
      <c r="N41">
        <v>113.99</v>
      </c>
      <c r="O41">
        <v>119.33</v>
      </c>
      <c r="P41">
        <v>128.13</v>
      </c>
      <c r="Q41">
        <v>5.78</v>
      </c>
      <c r="R41">
        <v>22.37</v>
      </c>
      <c r="S41">
        <v>13.94</v>
      </c>
      <c r="T41">
        <v>0</v>
      </c>
      <c r="U41">
        <v>384.4</v>
      </c>
      <c r="V41">
        <v>8.74</v>
      </c>
      <c r="W41">
        <v>37.659999999999997</v>
      </c>
      <c r="X41">
        <v>142.34</v>
      </c>
      <c r="Y41">
        <v>0</v>
      </c>
      <c r="Z41">
        <v>6.26</v>
      </c>
      <c r="AA41">
        <v>11.78</v>
      </c>
      <c r="AB41">
        <v>0</v>
      </c>
      <c r="AC41">
        <v>0</v>
      </c>
      <c r="AD41">
        <v>0</v>
      </c>
      <c r="AE41">
        <v>15.82</v>
      </c>
      <c r="AF41">
        <v>8.51</v>
      </c>
      <c r="AG41">
        <v>19.47</v>
      </c>
      <c r="AH41">
        <v>0</v>
      </c>
      <c r="AI41">
        <v>0</v>
      </c>
      <c r="AJ41">
        <v>0</v>
      </c>
      <c r="AK41">
        <v>24.61</v>
      </c>
      <c r="AL41">
        <v>68.03</v>
      </c>
      <c r="AM41">
        <v>10.11</v>
      </c>
      <c r="AN41">
        <v>0</v>
      </c>
      <c r="AO41">
        <v>0</v>
      </c>
      <c r="AP41">
        <v>5.53</v>
      </c>
      <c r="AQ41">
        <v>21.64</v>
      </c>
      <c r="AR41">
        <v>34.97</v>
      </c>
      <c r="AS41">
        <v>30.62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1930.4599999999994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361.03</v>
      </c>
      <c r="L42">
        <v>227.9</v>
      </c>
      <c r="M42">
        <v>88.3</v>
      </c>
      <c r="N42">
        <v>113.99</v>
      </c>
      <c r="O42">
        <v>119.33</v>
      </c>
      <c r="P42">
        <v>128.13</v>
      </c>
      <c r="Q42">
        <v>5.78</v>
      </c>
      <c r="R42">
        <v>22.37</v>
      </c>
      <c r="S42">
        <v>13.94</v>
      </c>
      <c r="T42">
        <v>0</v>
      </c>
      <c r="U42">
        <v>384.4</v>
      </c>
      <c r="V42">
        <v>8.74</v>
      </c>
      <c r="W42">
        <v>37.659999999999997</v>
      </c>
      <c r="X42">
        <v>142.34</v>
      </c>
      <c r="Y42">
        <v>0</v>
      </c>
      <c r="Z42">
        <v>6.26</v>
      </c>
      <c r="AA42">
        <v>0</v>
      </c>
      <c r="AB42">
        <v>0</v>
      </c>
      <c r="AC42">
        <v>0</v>
      </c>
      <c r="AD42">
        <v>0</v>
      </c>
      <c r="AE42">
        <v>15.82</v>
      </c>
      <c r="AF42">
        <v>8.51</v>
      </c>
      <c r="AG42">
        <v>19.47</v>
      </c>
      <c r="AH42">
        <v>0</v>
      </c>
      <c r="AI42">
        <v>0</v>
      </c>
      <c r="AJ42">
        <v>0</v>
      </c>
      <c r="AK42">
        <v>24.61</v>
      </c>
      <c r="AL42">
        <v>68.03</v>
      </c>
      <c r="AM42">
        <v>0</v>
      </c>
      <c r="AN42">
        <v>0</v>
      </c>
      <c r="AO42">
        <v>0</v>
      </c>
      <c r="AP42">
        <v>5.53</v>
      </c>
      <c r="AQ42">
        <v>10.76</v>
      </c>
      <c r="AR42">
        <v>34.97</v>
      </c>
      <c r="AS42">
        <v>30.62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1897.6899999999994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361.03</v>
      </c>
      <c r="L43">
        <v>227.9</v>
      </c>
      <c r="M43">
        <v>88.3</v>
      </c>
      <c r="N43">
        <v>113.99</v>
      </c>
      <c r="O43">
        <v>119.33</v>
      </c>
      <c r="P43">
        <v>128.13</v>
      </c>
      <c r="Q43">
        <v>5.84</v>
      </c>
      <c r="R43">
        <v>22.37</v>
      </c>
      <c r="S43">
        <v>13.94</v>
      </c>
      <c r="T43">
        <v>0</v>
      </c>
      <c r="U43">
        <v>384.4</v>
      </c>
      <c r="V43">
        <v>8.74</v>
      </c>
      <c r="W43">
        <v>37.659999999999997</v>
      </c>
      <c r="X43">
        <v>122.68</v>
      </c>
      <c r="Y43">
        <v>0</v>
      </c>
      <c r="Z43">
        <v>6.26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8.51</v>
      </c>
      <c r="AG43">
        <v>19.47</v>
      </c>
      <c r="AH43">
        <v>0</v>
      </c>
      <c r="AI43">
        <v>0</v>
      </c>
      <c r="AJ43">
        <v>0</v>
      </c>
      <c r="AK43">
        <v>24.61</v>
      </c>
      <c r="AL43">
        <v>14.5</v>
      </c>
      <c r="AM43">
        <v>0</v>
      </c>
      <c r="AN43">
        <v>0</v>
      </c>
      <c r="AO43">
        <v>0</v>
      </c>
      <c r="AP43">
        <v>5.53</v>
      </c>
      <c r="AQ43">
        <v>0</v>
      </c>
      <c r="AR43">
        <v>35.07</v>
      </c>
      <c r="AS43">
        <v>30.62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1798.0799999999995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361.03</v>
      </c>
      <c r="L44">
        <v>227.9</v>
      </c>
      <c r="M44">
        <v>88.3</v>
      </c>
      <c r="N44">
        <v>113.99</v>
      </c>
      <c r="O44">
        <v>119.33</v>
      </c>
      <c r="P44">
        <v>128.13</v>
      </c>
      <c r="Q44">
        <v>5.84</v>
      </c>
      <c r="R44">
        <v>22.37</v>
      </c>
      <c r="S44">
        <v>13.94</v>
      </c>
      <c r="T44">
        <v>0</v>
      </c>
      <c r="U44">
        <v>384.4</v>
      </c>
      <c r="V44">
        <v>8.74</v>
      </c>
      <c r="W44">
        <v>37.659999999999997</v>
      </c>
      <c r="X44">
        <v>122.68</v>
      </c>
      <c r="Y44">
        <v>0</v>
      </c>
      <c r="Z44">
        <v>6.26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8.51</v>
      </c>
      <c r="AG44">
        <v>19.47</v>
      </c>
      <c r="AH44">
        <v>0</v>
      </c>
      <c r="AI44">
        <v>0</v>
      </c>
      <c r="AJ44">
        <v>0</v>
      </c>
      <c r="AK44">
        <v>24.61</v>
      </c>
      <c r="AL44">
        <v>12.82</v>
      </c>
      <c r="AM44">
        <v>0</v>
      </c>
      <c r="AN44">
        <v>0</v>
      </c>
      <c r="AO44">
        <v>0</v>
      </c>
      <c r="AP44">
        <v>5.53</v>
      </c>
      <c r="AQ44">
        <v>0</v>
      </c>
      <c r="AR44">
        <v>34.97</v>
      </c>
      <c r="AS44">
        <v>30.62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1796.2999999999995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361.03</v>
      </c>
      <c r="L45">
        <v>227.9</v>
      </c>
      <c r="M45">
        <v>88.3</v>
      </c>
      <c r="N45">
        <v>113.99</v>
      </c>
      <c r="O45">
        <v>119.33</v>
      </c>
      <c r="P45">
        <v>128.13</v>
      </c>
      <c r="Q45">
        <v>5.84</v>
      </c>
      <c r="R45">
        <v>22.61</v>
      </c>
      <c r="S45">
        <v>16.57</v>
      </c>
      <c r="T45">
        <v>0</v>
      </c>
      <c r="U45">
        <v>384.4</v>
      </c>
      <c r="V45">
        <v>8.74</v>
      </c>
      <c r="W45">
        <v>37.659999999999997</v>
      </c>
      <c r="X45">
        <v>122.68</v>
      </c>
      <c r="Y45">
        <v>0</v>
      </c>
      <c r="Z45">
        <v>6.26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</v>
      </c>
      <c r="AG45">
        <v>19.47</v>
      </c>
      <c r="AH45">
        <v>0</v>
      </c>
      <c r="AI45">
        <v>0</v>
      </c>
      <c r="AJ45">
        <v>0</v>
      </c>
      <c r="AK45">
        <v>24.61</v>
      </c>
      <c r="AL45">
        <v>12.82</v>
      </c>
      <c r="AM45">
        <v>0</v>
      </c>
      <c r="AN45">
        <v>0</v>
      </c>
      <c r="AO45">
        <v>0</v>
      </c>
      <c r="AP45">
        <v>5.53</v>
      </c>
      <c r="AQ45">
        <v>0</v>
      </c>
      <c r="AR45">
        <v>34.97</v>
      </c>
      <c r="AS45">
        <v>30.62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1799.1699999999994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361.03</v>
      </c>
      <c r="L46">
        <v>227.9</v>
      </c>
      <c r="M46">
        <v>88.3</v>
      </c>
      <c r="N46">
        <v>113.99</v>
      </c>
      <c r="O46">
        <v>119.33</v>
      </c>
      <c r="P46">
        <v>128.13</v>
      </c>
      <c r="Q46">
        <v>5.84</v>
      </c>
      <c r="R46">
        <v>22.61</v>
      </c>
      <c r="S46">
        <v>16.57</v>
      </c>
      <c r="T46">
        <v>0</v>
      </c>
      <c r="U46">
        <v>384.4</v>
      </c>
      <c r="V46">
        <v>8.74</v>
      </c>
      <c r="W46">
        <v>37.659999999999997</v>
      </c>
      <c r="X46">
        <v>122.68</v>
      </c>
      <c r="Y46">
        <v>0</v>
      </c>
      <c r="Z46">
        <v>6.26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</v>
      </c>
      <c r="AG46">
        <v>19.47</v>
      </c>
      <c r="AH46">
        <v>0</v>
      </c>
      <c r="AI46">
        <v>0</v>
      </c>
      <c r="AJ46">
        <v>0</v>
      </c>
      <c r="AK46">
        <v>24.61</v>
      </c>
      <c r="AL46">
        <v>12.82</v>
      </c>
      <c r="AM46">
        <v>0</v>
      </c>
      <c r="AN46">
        <v>0</v>
      </c>
      <c r="AO46">
        <v>0</v>
      </c>
      <c r="AP46">
        <v>5.53</v>
      </c>
      <c r="AQ46">
        <v>0</v>
      </c>
      <c r="AR46">
        <v>34.97</v>
      </c>
      <c r="AS46">
        <v>30.62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1799.1699999999994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361.03</v>
      </c>
      <c r="L47">
        <v>227.9</v>
      </c>
      <c r="M47">
        <v>88.3</v>
      </c>
      <c r="N47">
        <v>113.99</v>
      </c>
      <c r="O47">
        <v>119.33</v>
      </c>
      <c r="P47">
        <v>128.13</v>
      </c>
      <c r="Q47">
        <v>5.84</v>
      </c>
      <c r="R47">
        <v>22.61</v>
      </c>
      <c r="S47">
        <v>16.57</v>
      </c>
      <c r="T47">
        <v>0</v>
      </c>
      <c r="U47">
        <v>384.4</v>
      </c>
      <c r="V47">
        <v>8.74</v>
      </c>
      <c r="W47">
        <v>37.659999999999997</v>
      </c>
      <c r="X47">
        <v>122.68</v>
      </c>
      <c r="Y47">
        <v>0</v>
      </c>
      <c r="Z47">
        <v>6.26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</v>
      </c>
      <c r="AG47">
        <v>19.47</v>
      </c>
      <c r="AH47">
        <v>0</v>
      </c>
      <c r="AI47">
        <v>0</v>
      </c>
      <c r="AJ47">
        <v>0</v>
      </c>
      <c r="AK47">
        <v>24.61</v>
      </c>
      <c r="AL47">
        <v>12.82</v>
      </c>
      <c r="AM47">
        <v>0</v>
      </c>
      <c r="AN47">
        <v>0</v>
      </c>
      <c r="AO47">
        <v>0</v>
      </c>
      <c r="AP47">
        <v>0.24</v>
      </c>
      <c r="AQ47">
        <v>0</v>
      </c>
      <c r="AR47">
        <v>34.97</v>
      </c>
      <c r="AS47">
        <v>30.62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1793.8799999999994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361.03</v>
      </c>
      <c r="L48">
        <v>227.9</v>
      </c>
      <c r="M48">
        <v>88.3</v>
      </c>
      <c r="N48">
        <v>113.99</v>
      </c>
      <c r="O48">
        <v>119.33</v>
      </c>
      <c r="P48">
        <v>128.13</v>
      </c>
      <c r="Q48">
        <v>5.84</v>
      </c>
      <c r="R48">
        <v>22.61</v>
      </c>
      <c r="S48">
        <v>16.57</v>
      </c>
      <c r="T48">
        <v>0</v>
      </c>
      <c r="U48">
        <v>384.4</v>
      </c>
      <c r="V48">
        <v>8.74</v>
      </c>
      <c r="W48">
        <v>37.659999999999997</v>
      </c>
      <c r="X48">
        <v>122.68</v>
      </c>
      <c r="Y48">
        <v>0</v>
      </c>
      <c r="Z48">
        <v>6.26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</v>
      </c>
      <c r="AG48">
        <v>19.47</v>
      </c>
      <c r="AH48">
        <v>0</v>
      </c>
      <c r="AI48">
        <v>0</v>
      </c>
      <c r="AJ48">
        <v>0</v>
      </c>
      <c r="AK48">
        <v>24.61</v>
      </c>
      <c r="AL48">
        <v>12.82</v>
      </c>
      <c r="AM48">
        <v>0</v>
      </c>
      <c r="AN48">
        <v>0</v>
      </c>
      <c r="AO48">
        <v>0</v>
      </c>
      <c r="AP48">
        <v>0.24</v>
      </c>
      <c r="AQ48">
        <v>0</v>
      </c>
      <c r="AR48">
        <v>34.97</v>
      </c>
      <c r="AS48">
        <v>30.62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1793.8799999999994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361.03</v>
      </c>
      <c r="L49">
        <v>227.9</v>
      </c>
      <c r="M49">
        <v>88.3</v>
      </c>
      <c r="N49">
        <v>113.99</v>
      </c>
      <c r="O49">
        <v>119.33</v>
      </c>
      <c r="P49">
        <v>128.13</v>
      </c>
      <c r="Q49">
        <v>5.84</v>
      </c>
      <c r="R49">
        <v>22.61</v>
      </c>
      <c r="S49">
        <v>16.57</v>
      </c>
      <c r="T49">
        <v>0</v>
      </c>
      <c r="U49">
        <v>384.4</v>
      </c>
      <c r="V49">
        <v>8.34</v>
      </c>
      <c r="W49">
        <v>37.659999999999997</v>
      </c>
      <c r="X49">
        <v>122.68</v>
      </c>
      <c r="Y49">
        <v>0</v>
      </c>
      <c r="Z49">
        <v>6.26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</v>
      </c>
      <c r="AG49">
        <v>19.47</v>
      </c>
      <c r="AH49">
        <v>0</v>
      </c>
      <c r="AI49">
        <v>0</v>
      </c>
      <c r="AJ49">
        <v>0</v>
      </c>
      <c r="AK49">
        <v>24.61</v>
      </c>
      <c r="AL49">
        <v>12.82</v>
      </c>
      <c r="AM49">
        <v>0</v>
      </c>
      <c r="AN49">
        <v>0</v>
      </c>
      <c r="AO49">
        <v>0</v>
      </c>
      <c r="AP49">
        <v>0.24</v>
      </c>
      <c r="AQ49">
        <v>0</v>
      </c>
      <c r="AR49">
        <v>34.44</v>
      </c>
      <c r="AS49">
        <v>30.62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1792.9499999999994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361.03</v>
      </c>
      <c r="L50">
        <v>227.9</v>
      </c>
      <c r="M50">
        <v>88.3</v>
      </c>
      <c r="N50">
        <v>113.99</v>
      </c>
      <c r="O50">
        <v>119.33</v>
      </c>
      <c r="P50">
        <v>128.13</v>
      </c>
      <c r="Q50">
        <v>5.84</v>
      </c>
      <c r="R50">
        <v>22.61</v>
      </c>
      <c r="S50">
        <v>16.57</v>
      </c>
      <c r="T50">
        <v>0</v>
      </c>
      <c r="U50">
        <v>384.4</v>
      </c>
      <c r="V50">
        <v>8.34</v>
      </c>
      <c r="W50">
        <v>24.49</v>
      </c>
      <c r="X50">
        <v>122.68</v>
      </c>
      <c r="Y50">
        <v>0</v>
      </c>
      <c r="Z50">
        <v>6.26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</v>
      </c>
      <c r="AG50">
        <v>19.47</v>
      </c>
      <c r="AH50">
        <v>0</v>
      </c>
      <c r="AI50">
        <v>0</v>
      </c>
      <c r="AJ50">
        <v>0</v>
      </c>
      <c r="AK50">
        <v>24.61</v>
      </c>
      <c r="AL50">
        <v>12.82</v>
      </c>
      <c r="AM50">
        <v>0</v>
      </c>
      <c r="AN50">
        <v>0</v>
      </c>
      <c r="AO50">
        <v>0</v>
      </c>
      <c r="AP50">
        <v>0.24</v>
      </c>
      <c r="AQ50">
        <v>0</v>
      </c>
      <c r="AR50">
        <v>34.44</v>
      </c>
      <c r="AS50">
        <v>30.62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1779.7799999999993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361.03</v>
      </c>
      <c r="L51">
        <v>227.9</v>
      </c>
      <c r="M51">
        <v>88.3</v>
      </c>
      <c r="N51">
        <v>113.99</v>
      </c>
      <c r="O51">
        <v>119.33</v>
      </c>
      <c r="P51">
        <v>128.13</v>
      </c>
      <c r="Q51">
        <v>5.84</v>
      </c>
      <c r="R51">
        <v>23.4</v>
      </c>
      <c r="S51">
        <v>16.57</v>
      </c>
      <c r="T51">
        <v>0</v>
      </c>
      <c r="U51">
        <v>384.4</v>
      </c>
      <c r="V51">
        <v>8.34</v>
      </c>
      <c r="W51">
        <v>29.02</v>
      </c>
      <c r="X51">
        <v>122.68</v>
      </c>
      <c r="Y51">
        <v>0</v>
      </c>
      <c r="Z51">
        <v>6.26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</v>
      </c>
      <c r="AG51">
        <v>19.47</v>
      </c>
      <c r="AH51">
        <v>0</v>
      </c>
      <c r="AI51">
        <v>0</v>
      </c>
      <c r="AJ51">
        <v>0</v>
      </c>
      <c r="AK51">
        <v>24.61</v>
      </c>
      <c r="AL51">
        <v>12.82</v>
      </c>
      <c r="AM51">
        <v>0</v>
      </c>
      <c r="AN51">
        <v>0</v>
      </c>
      <c r="AO51">
        <v>0</v>
      </c>
      <c r="AP51">
        <v>0.24</v>
      </c>
      <c r="AQ51">
        <v>0</v>
      </c>
      <c r="AR51">
        <v>34.44</v>
      </c>
      <c r="AS51">
        <v>30.62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1785.0999999999997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361.03</v>
      </c>
      <c r="L52">
        <v>227.9</v>
      </c>
      <c r="M52">
        <v>88.3</v>
      </c>
      <c r="N52">
        <v>113.99</v>
      </c>
      <c r="O52">
        <v>119.33</v>
      </c>
      <c r="P52">
        <v>128.13</v>
      </c>
      <c r="Q52">
        <v>5.84</v>
      </c>
      <c r="R52">
        <v>23.4</v>
      </c>
      <c r="S52">
        <v>16.57</v>
      </c>
      <c r="T52">
        <v>0</v>
      </c>
      <c r="U52">
        <v>384.4</v>
      </c>
      <c r="V52">
        <v>8.34</v>
      </c>
      <c r="W52">
        <v>24.49</v>
      </c>
      <c r="X52">
        <v>122.68</v>
      </c>
      <c r="Y52">
        <v>0</v>
      </c>
      <c r="Z52">
        <v>6.26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</v>
      </c>
      <c r="AG52">
        <v>19.47</v>
      </c>
      <c r="AH52">
        <v>0</v>
      </c>
      <c r="AI52">
        <v>0</v>
      </c>
      <c r="AJ52">
        <v>0</v>
      </c>
      <c r="AK52">
        <v>24.61</v>
      </c>
      <c r="AL52">
        <v>12.82</v>
      </c>
      <c r="AM52">
        <v>0</v>
      </c>
      <c r="AN52">
        <v>0</v>
      </c>
      <c r="AO52">
        <v>0</v>
      </c>
      <c r="AP52">
        <v>0.24</v>
      </c>
      <c r="AQ52">
        <v>0</v>
      </c>
      <c r="AR52">
        <v>34.44</v>
      </c>
      <c r="AS52">
        <v>30.62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1780.5699999999997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303.44</v>
      </c>
      <c r="L53">
        <v>227.9</v>
      </c>
      <c r="M53">
        <v>88.3</v>
      </c>
      <c r="N53">
        <v>113.99</v>
      </c>
      <c r="O53">
        <v>119.33</v>
      </c>
      <c r="P53">
        <v>128.13</v>
      </c>
      <c r="Q53">
        <v>5.84</v>
      </c>
      <c r="R53">
        <v>23.4</v>
      </c>
      <c r="S53">
        <v>16.57</v>
      </c>
      <c r="T53">
        <v>0</v>
      </c>
      <c r="U53">
        <v>384.4</v>
      </c>
      <c r="V53">
        <v>8.34</v>
      </c>
      <c r="W53">
        <v>24.49</v>
      </c>
      <c r="X53">
        <v>122.68</v>
      </c>
      <c r="Y53">
        <v>0</v>
      </c>
      <c r="Z53">
        <v>6.26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</v>
      </c>
      <c r="AG53">
        <v>19.47</v>
      </c>
      <c r="AH53">
        <v>0</v>
      </c>
      <c r="AI53">
        <v>0</v>
      </c>
      <c r="AJ53">
        <v>0</v>
      </c>
      <c r="AK53">
        <v>24.61</v>
      </c>
      <c r="AL53">
        <v>12.82</v>
      </c>
      <c r="AM53">
        <v>0</v>
      </c>
      <c r="AN53">
        <v>0</v>
      </c>
      <c r="AO53">
        <v>0</v>
      </c>
      <c r="AP53">
        <v>0.24</v>
      </c>
      <c r="AQ53">
        <v>0</v>
      </c>
      <c r="AR53">
        <v>34.44</v>
      </c>
      <c r="AS53">
        <v>30.62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1722.98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303.44</v>
      </c>
      <c r="L54">
        <v>227.9</v>
      </c>
      <c r="M54">
        <v>88.3</v>
      </c>
      <c r="N54">
        <v>113.99</v>
      </c>
      <c r="O54">
        <v>119.33</v>
      </c>
      <c r="P54">
        <v>128.13</v>
      </c>
      <c r="Q54">
        <v>5.84</v>
      </c>
      <c r="R54">
        <v>23.4</v>
      </c>
      <c r="S54">
        <v>16.57</v>
      </c>
      <c r="T54">
        <v>0</v>
      </c>
      <c r="U54">
        <v>384.4</v>
      </c>
      <c r="V54">
        <v>8.34</v>
      </c>
      <c r="W54">
        <v>24.49</v>
      </c>
      <c r="X54">
        <v>122.68</v>
      </c>
      <c r="Y54">
        <v>0</v>
      </c>
      <c r="Z54">
        <v>6.26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</v>
      </c>
      <c r="AG54">
        <v>19.47</v>
      </c>
      <c r="AH54">
        <v>0</v>
      </c>
      <c r="AI54">
        <v>0</v>
      </c>
      <c r="AJ54">
        <v>0</v>
      </c>
      <c r="AK54">
        <v>24.61</v>
      </c>
      <c r="AL54">
        <v>12.82</v>
      </c>
      <c r="AM54">
        <v>0</v>
      </c>
      <c r="AN54">
        <v>0</v>
      </c>
      <c r="AO54">
        <v>0</v>
      </c>
      <c r="AP54">
        <v>0.24</v>
      </c>
      <c r="AQ54">
        <v>0</v>
      </c>
      <c r="AR54">
        <v>34.44</v>
      </c>
      <c r="AS54">
        <v>30.62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1722.98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303.44</v>
      </c>
      <c r="L55">
        <v>227.9</v>
      </c>
      <c r="M55">
        <v>88.3</v>
      </c>
      <c r="N55">
        <v>113.99</v>
      </c>
      <c r="O55">
        <v>119.33</v>
      </c>
      <c r="P55">
        <v>128.13</v>
      </c>
      <c r="Q55">
        <v>5.84</v>
      </c>
      <c r="R55">
        <v>23.4</v>
      </c>
      <c r="S55">
        <v>16.57</v>
      </c>
      <c r="T55">
        <v>0</v>
      </c>
      <c r="U55">
        <v>384.4</v>
      </c>
      <c r="V55">
        <v>8.34</v>
      </c>
      <c r="W55">
        <v>24.49</v>
      </c>
      <c r="X55">
        <v>94.56</v>
      </c>
      <c r="Y55">
        <v>0</v>
      </c>
      <c r="Z55">
        <v>6.26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</v>
      </c>
      <c r="AG55">
        <v>19.47</v>
      </c>
      <c r="AH55">
        <v>0</v>
      </c>
      <c r="AI55">
        <v>0</v>
      </c>
      <c r="AJ55">
        <v>0</v>
      </c>
      <c r="AK55">
        <v>24.61</v>
      </c>
      <c r="AL55">
        <v>12.82</v>
      </c>
      <c r="AM55">
        <v>0</v>
      </c>
      <c r="AN55">
        <v>0</v>
      </c>
      <c r="AO55">
        <v>0</v>
      </c>
      <c r="AP55">
        <v>0.24</v>
      </c>
      <c r="AQ55">
        <v>0</v>
      </c>
      <c r="AR55">
        <v>34.44</v>
      </c>
      <c r="AS55">
        <v>30.62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1694.86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303.44</v>
      </c>
      <c r="L56">
        <v>227.9</v>
      </c>
      <c r="M56">
        <v>88.3</v>
      </c>
      <c r="N56">
        <v>113.99</v>
      </c>
      <c r="O56">
        <v>119.33</v>
      </c>
      <c r="P56">
        <v>128.13</v>
      </c>
      <c r="Q56">
        <v>5.84</v>
      </c>
      <c r="R56">
        <v>23.4</v>
      </c>
      <c r="S56">
        <v>16.57</v>
      </c>
      <c r="T56">
        <v>0</v>
      </c>
      <c r="U56">
        <v>384.4</v>
      </c>
      <c r="V56">
        <v>8.34</v>
      </c>
      <c r="W56">
        <v>24.49</v>
      </c>
      <c r="X56">
        <v>78.290000000000006</v>
      </c>
      <c r="Y56">
        <v>0</v>
      </c>
      <c r="Z56">
        <v>6.26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</v>
      </c>
      <c r="AG56">
        <v>19.47</v>
      </c>
      <c r="AH56">
        <v>0</v>
      </c>
      <c r="AI56">
        <v>0</v>
      </c>
      <c r="AJ56">
        <v>0</v>
      </c>
      <c r="AK56">
        <v>24.61</v>
      </c>
      <c r="AL56">
        <v>12.82</v>
      </c>
      <c r="AM56">
        <v>0</v>
      </c>
      <c r="AN56">
        <v>0</v>
      </c>
      <c r="AO56">
        <v>0</v>
      </c>
      <c r="AP56">
        <v>0.24</v>
      </c>
      <c r="AQ56">
        <v>0</v>
      </c>
      <c r="AR56">
        <v>34.44</v>
      </c>
      <c r="AS56">
        <v>30.62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1678.59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303.44</v>
      </c>
      <c r="L57">
        <v>227.9</v>
      </c>
      <c r="M57">
        <v>88.3</v>
      </c>
      <c r="N57">
        <v>113.99</v>
      </c>
      <c r="O57">
        <v>119.33</v>
      </c>
      <c r="P57">
        <v>128.13</v>
      </c>
      <c r="Q57">
        <v>5.84</v>
      </c>
      <c r="R57">
        <v>23.4</v>
      </c>
      <c r="S57">
        <v>16.57</v>
      </c>
      <c r="T57">
        <v>0</v>
      </c>
      <c r="U57">
        <v>384.4</v>
      </c>
      <c r="V57">
        <v>8.34</v>
      </c>
      <c r="W57">
        <v>24.49</v>
      </c>
      <c r="X57">
        <v>78.290000000000006</v>
      </c>
      <c r="Y57">
        <v>0</v>
      </c>
      <c r="Z57">
        <v>6.26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</v>
      </c>
      <c r="AG57">
        <v>19.47</v>
      </c>
      <c r="AH57">
        <v>0</v>
      </c>
      <c r="AI57">
        <v>0</v>
      </c>
      <c r="AJ57">
        <v>0</v>
      </c>
      <c r="AK57">
        <v>24.61</v>
      </c>
      <c r="AL57">
        <v>12.82</v>
      </c>
      <c r="AM57">
        <v>0</v>
      </c>
      <c r="AN57">
        <v>0</v>
      </c>
      <c r="AO57">
        <v>0</v>
      </c>
      <c r="AP57">
        <v>0.24</v>
      </c>
      <c r="AQ57">
        <v>0</v>
      </c>
      <c r="AR57">
        <v>34.44</v>
      </c>
      <c r="AS57">
        <v>30.62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1678.59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303.44</v>
      </c>
      <c r="L58">
        <v>227.9</v>
      </c>
      <c r="M58">
        <v>88.3</v>
      </c>
      <c r="N58">
        <v>113.99</v>
      </c>
      <c r="O58">
        <v>119.33</v>
      </c>
      <c r="P58">
        <v>128.13</v>
      </c>
      <c r="Q58">
        <v>5.84</v>
      </c>
      <c r="R58">
        <v>23.4</v>
      </c>
      <c r="S58">
        <v>16.57</v>
      </c>
      <c r="T58">
        <v>0</v>
      </c>
      <c r="U58">
        <v>391.42</v>
      </c>
      <c r="V58">
        <v>8.34</v>
      </c>
      <c r="W58">
        <v>24.49</v>
      </c>
      <c r="X58">
        <v>78.290000000000006</v>
      </c>
      <c r="Y58">
        <v>0</v>
      </c>
      <c r="Z58">
        <v>6.26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</v>
      </c>
      <c r="AG58">
        <v>19.47</v>
      </c>
      <c r="AH58">
        <v>0</v>
      </c>
      <c r="AI58">
        <v>0</v>
      </c>
      <c r="AJ58">
        <v>0</v>
      </c>
      <c r="AK58">
        <v>24.61</v>
      </c>
      <c r="AL58">
        <v>12.82</v>
      </c>
      <c r="AM58">
        <v>0</v>
      </c>
      <c r="AN58">
        <v>0</v>
      </c>
      <c r="AO58">
        <v>0</v>
      </c>
      <c r="AP58">
        <v>0.24</v>
      </c>
      <c r="AQ58">
        <v>0</v>
      </c>
      <c r="AR58">
        <v>34.44</v>
      </c>
      <c r="AS58">
        <v>30.62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1685.61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303.44</v>
      </c>
      <c r="L59">
        <v>227.9</v>
      </c>
      <c r="M59">
        <v>88.3</v>
      </c>
      <c r="N59">
        <v>113.99</v>
      </c>
      <c r="O59">
        <v>119.33</v>
      </c>
      <c r="P59">
        <v>128.13</v>
      </c>
      <c r="Q59">
        <v>5.84</v>
      </c>
      <c r="R59">
        <v>23.4</v>
      </c>
      <c r="S59">
        <v>16.57</v>
      </c>
      <c r="T59">
        <v>0</v>
      </c>
      <c r="U59">
        <v>391.42</v>
      </c>
      <c r="V59">
        <v>8.34</v>
      </c>
      <c r="W59">
        <v>24.49</v>
      </c>
      <c r="X59">
        <v>78.290000000000006</v>
      </c>
      <c r="Y59">
        <v>0</v>
      </c>
      <c r="Z59">
        <v>6.26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</v>
      </c>
      <c r="AG59">
        <v>19.47</v>
      </c>
      <c r="AH59">
        <v>0</v>
      </c>
      <c r="AI59">
        <v>0</v>
      </c>
      <c r="AJ59">
        <v>0</v>
      </c>
      <c r="AK59">
        <v>24.61</v>
      </c>
      <c r="AL59">
        <v>12.82</v>
      </c>
      <c r="AM59">
        <v>0</v>
      </c>
      <c r="AN59">
        <v>0</v>
      </c>
      <c r="AO59">
        <v>0</v>
      </c>
      <c r="AP59">
        <v>0.24</v>
      </c>
      <c r="AQ59">
        <v>0</v>
      </c>
      <c r="AR59">
        <v>34.44</v>
      </c>
      <c r="AS59">
        <v>30.62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1685.61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303.44</v>
      </c>
      <c r="L60">
        <v>227.9</v>
      </c>
      <c r="M60">
        <v>88.3</v>
      </c>
      <c r="N60">
        <v>113.99</v>
      </c>
      <c r="O60">
        <v>119.33</v>
      </c>
      <c r="P60">
        <v>128.13</v>
      </c>
      <c r="Q60">
        <v>5.84</v>
      </c>
      <c r="R60">
        <v>23.4</v>
      </c>
      <c r="S60">
        <v>16.57</v>
      </c>
      <c r="T60">
        <v>0</v>
      </c>
      <c r="U60">
        <v>391.42</v>
      </c>
      <c r="V60">
        <v>8.34</v>
      </c>
      <c r="W60">
        <v>24.49</v>
      </c>
      <c r="X60">
        <v>86.11</v>
      </c>
      <c r="Y60">
        <v>0</v>
      </c>
      <c r="Z60">
        <v>6.26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</v>
      </c>
      <c r="AG60">
        <v>19.47</v>
      </c>
      <c r="AH60">
        <v>0</v>
      </c>
      <c r="AI60">
        <v>0</v>
      </c>
      <c r="AJ60">
        <v>0</v>
      </c>
      <c r="AK60">
        <v>24.61</v>
      </c>
      <c r="AL60">
        <v>12.82</v>
      </c>
      <c r="AM60">
        <v>0</v>
      </c>
      <c r="AN60">
        <v>0</v>
      </c>
      <c r="AO60">
        <v>0</v>
      </c>
      <c r="AP60">
        <v>0.24</v>
      </c>
      <c r="AQ60">
        <v>0</v>
      </c>
      <c r="AR60">
        <v>34.44</v>
      </c>
      <c r="AS60">
        <v>30.62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1693.4299999999998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303.44</v>
      </c>
      <c r="L61">
        <v>227.9</v>
      </c>
      <c r="M61">
        <v>88.11</v>
      </c>
      <c r="N61">
        <v>113.99</v>
      </c>
      <c r="O61">
        <v>119.33</v>
      </c>
      <c r="P61">
        <v>128.13</v>
      </c>
      <c r="Q61">
        <v>5.84</v>
      </c>
      <c r="R61">
        <v>23.4</v>
      </c>
      <c r="S61">
        <v>16.57</v>
      </c>
      <c r="T61">
        <v>0</v>
      </c>
      <c r="U61">
        <v>391.42</v>
      </c>
      <c r="V61">
        <v>8.34</v>
      </c>
      <c r="W61">
        <v>24.49</v>
      </c>
      <c r="X61">
        <v>84.81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</v>
      </c>
      <c r="AG61">
        <v>19.47</v>
      </c>
      <c r="AH61">
        <v>0</v>
      </c>
      <c r="AI61">
        <v>0</v>
      </c>
      <c r="AJ61">
        <v>0</v>
      </c>
      <c r="AK61">
        <v>24.61</v>
      </c>
      <c r="AL61">
        <v>12.82</v>
      </c>
      <c r="AM61">
        <v>0</v>
      </c>
      <c r="AN61">
        <v>0</v>
      </c>
      <c r="AO61">
        <v>0</v>
      </c>
      <c r="AP61">
        <v>0.24</v>
      </c>
      <c r="AQ61">
        <v>10.76</v>
      </c>
      <c r="AR61">
        <v>34.44</v>
      </c>
      <c r="AS61">
        <v>30.62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1696.4399999999998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303.44</v>
      </c>
      <c r="L62">
        <v>227.9</v>
      </c>
      <c r="M62">
        <v>88.11</v>
      </c>
      <c r="N62">
        <v>113.99</v>
      </c>
      <c r="O62">
        <v>119.33</v>
      </c>
      <c r="P62">
        <v>128.13</v>
      </c>
      <c r="Q62">
        <v>5.84</v>
      </c>
      <c r="R62">
        <v>23.4</v>
      </c>
      <c r="S62">
        <v>16.57</v>
      </c>
      <c r="T62">
        <v>0</v>
      </c>
      <c r="U62">
        <v>391.42</v>
      </c>
      <c r="V62">
        <v>8.34</v>
      </c>
      <c r="W62">
        <v>24.49</v>
      </c>
      <c r="X62">
        <v>83.32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</v>
      </c>
      <c r="AG62">
        <v>19.47</v>
      </c>
      <c r="AH62">
        <v>0</v>
      </c>
      <c r="AI62">
        <v>0</v>
      </c>
      <c r="AJ62">
        <v>0</v>
      </c>
      <c r="AK62">
        <v>24.61</v>
      </c>
      <c r="AL62">
        <v>25.66</v>
      </c>
      <c r="AM62">
        <v>0</v>
      </c>
      <c r="AN62">
        <v>0</v>
      </c>
      <c r="AO62">
        <v>0</v>
      </c>
      <c r="AP62">
        <v>0.24</v>
      </c>
      <c r="AQ62">
        <v>21.77</v>
      </c>
      <c r="AR62">
        <v>34.44</v>
      </c>
      <c r="AS62">
        <v>30.62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1718.8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303.44</v>
      </c>
      <c r="L63">
        <v>227.9</v>
      </c>
      <c r="M63">
        <v>88.3</v>
      </c>
      <c r="N63">
        <v>113.99</v>
      </c>
      <c r="O63">
        <v>119.33</v>
      </c>
      <c r="P63">
        <v>128.13</v>
      </c>
      <c r="Q63">
        <v>5.84</v>
      </c>
      <c r="R63">
        <v>23.4</v>
      </c>
      <c r="S63">
        <v>16.57</v>
      </c>
      <c r="T63">
        <v>0</v>
      </c>
      <c r="U63">
        <v>391.42</v>
      </c>
      <c r="V63">
        <v>8.34</v>
      </c>
      <c r="W63">
        <v>28.72</v>
      </c>
      <c r="X63">
        <v>94.56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15.82</v>
      </c>
      <c r="AF63">
        <v>8.51</v>
      </c>
      <c r="AG63">
        <v>19.47</v>
      </c>
      <c r="AH63">
        <v>0</v>
      </c>
      <c r="AI63">
        <v>0</v>
      </c>
      <c r="AJ63">
        <v>0</v>
      </c>
      <c r="AK63">
        <v>24.61</v>
      </c>
      <c r="AL63">
        <v>25.66</v>
      </c>
      <c r="AM63">
        <v>0</v>
      </c>
      <c r="AN63">
        <v>0</v>
      </c>
      <c r="AO63">
        <v>0</v>
      </c>
      <c r="AP63">
        <v>0.24</v>
      </c>
      <c r="AQ63">
        <v>21.77</v>
      </c>
      <c r="AR63">
        <v>33.909999999999997</v>
      </c>
      <c r="AS63">
        <v>30.62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1749.75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303.44</v>
      </c>
      <c r="L64">
        <v>227.9</v>
      </c>
      <c r="M64">
        <v>88.3</v>
      </c>
      <c r="N64">
        <v>113.99</v>
      </c>
      <c r="O64">
        <v>119.33</v>
      </c>
      <c r="P64">
        <v>128.13</v>
      </c>
      <c r="Q64">
        <v>5.84</v>
      </c>
      <c r="R64">
        <v>23.4</v>
      </c>
      <c r="S64">
        <v>16.57</v>
      </c>
      <c r="T64">
        <v>0</v>
      </c>
      <c r="U64">
        <v>391.42</v>
      </c>
      <c r="V64">
        <v>8.34</v>
      </c>
      <c r="W64">
        <v>29.02</v>
      </c>
      <c r="X64">
        <v>94.56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15.82</v>
      </c>
      <c r="AF64">
        <v>8.51</v>
      </c>
      <c r="AG64">
        <v>19.47</v>
      </c>
      <c r="AH64">
        <v>0</v>
      </c>
      <c r="AI64">
        <v>0</v>
      </c>
      <c r="AJ64">
        <v>0</v>
      </c>
      <c r="AK64">
        <v>24.61</v>
      </c>
      <c r="AL64">
        <v>25.66</v>
      </c>
      <c r="AM64">
        <v>0</v>
      </c>
      <c r="AN64">
        <v>0</v>
      </c>
      <c r="AO64">
        <v>0</v>
      </c>
      <c r="AP64">
        <v>0.24</v>
      </c>
      <c r="AQ64">
        <v>21.77</v>
      </c>
      <c r="AR64">
        <v>33.909999999999997</v>
      </c>
      <c r="AS64">
        <v>30.62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1750.05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303.44</v>
      </c>
      <c r="L65">
        <v>227.9</v>
      </c>
      <c r="M65">
        <v>88.3</v>
      </c>
      <c r="N65">
        <v>113.99</v>
      </c>
      <c r="O65">
        <v>119.33</v>
      </c>
      <c r="P65">
        <v>128.13</v>
      </c>
      <c r="Q65">
        <v>5.84</v>
      </c>
      <c r="R65">
        <v>22.37</v>
      </c>
      <c r="S65">
        <v>14.61</v>
      </c>
      <c r="T65">
        <v>0</v>
      </c>
      <c r="U65">
        <v>391.42</v>
      </c>
      <c r="V65">
        <v>8.34</v>
      </c>
      <c r="W65">
        <v>29.02</v>
      </c>
      <c r="X65">
        <v>94.56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15.82</v>
      </c>
      <c r="AF65">
        <v>8.51</v>
      </c>
      <c r="AG65">
        <v>19.47</v>
      </c>
      <c r="AH65">
        <v>0</v>
      </c>
      <c r="AI65">
        <v>0</v>
      </c>
      <c r="AJ65">
        <v>0</v>
      </c>
      <c r="AK65">
        <v>24.61</v>
      </c>
      <c r="AL65">
        <v>25.66</v>
      </c>
      <c r="AM65">
        <v>0</v>
      </c>
      <c r="AN65">
        <v>0</v>
      </c>
      <c r="AO65">
        <v>0</v>
      </c>
      <c r="AP65">
        <v>0.24</v>
      </c>
      <c r="AQ65">
        <v>21.77</v>
      </c>
      <c r="AR65">
        <v>33.909999999999997</v>
      </c>
      <c r="AS65">
        <v>30.62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1747.06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303.44</v>
      </c>
      <c r="L66">
        <v>227.9</v>
      </c>
      <c r="M66">
        <v>88.3</v>
      </c>
      <c r="N66">
        <v>113.99</v>
      </c>
      <c r="O66">
        <v>119.33</v>
      </c>
      <c r="P66">
        <v>128.13</v>
      </c>
      <c r="Q66">
        <v>5.84</v>
      </c>
      <c r="R66">
        <v>22.37</v>
      </c>
      <c r="S66">
        <v>14.61</v>
      </c>
      <c r="T66">
        <v>0</v>
      </c>
      <c r="U66">
        <v>391.42</v>
      </c>
      <c r="V66">
        <v>9.1300000000000008</v>
      </c>
      <c r="W66">
        <v>37.659999999999997</v>
      </c>
      <c r="X66">
        <v>122.68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15.82</v>
      </c>
      <c r="AF66">
        <v>8.51</v>
      </c>
      <c r="AG66">
        <v>19.47</v>
      </c>
      <c r="AH66">
        <v>0</v>
      </c>
      <c r="AI66">
        <v>0</v>
      </c>
      <c r="AJ66">
        <v>0</v>
      </c>
      <c r="AK66">
        <v>24.61</v>
      </c>
      <c r="AL66">
        <v>25.66</v>
      </c>
      <c r="AM66">
        <v>10.11</v>
      </c>
      <c r="AN66">
        <v>0</v>
      </c>
      <c r="AO66">
        <v>0</v>
      </c>
      <c r="AP66">
        <v>0.24</v>
      </c>
      <c r="AQ66">
        <v>22.26</v>
      </c>
      <c r="AR66">
        <v>33.909999999999997</v>
      </c>
      <c r="AS66">
        <v>30.62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1795.2100000000003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357.26</v>
      </c>
      <c r="L67">
        <v>227.9</v>
      </c>
      <c r="M67">
        <v>88.3</v>
      </c>
      <c r="N67">
        <v>113.99</v>
      </c>
      <c r="O67">
        <v>119.33</v>
      </c>
      <c r="P67">
        <v>128.13</v>
      </c>
      <c r="Q67">
        <v>5.83</v>
      </c>
      <c r="R67">
        <v>22.37</v>
      </c>
      <c r="S67">
        <v>13.94</v>
      </c>
      <c r="T67">
        <v>0</v>
      </c>
      <c r="U67">
        <v>391.42</v>
      </c>
      <c r="V67">
        <v>11.23</v>
      </c>
      <c r="W67">
        <v>43.7</v>
      </c>
      <c r="X67">
        <v>142.34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</v>
      </c>
      <c r="AF67">
        <v>8.51</v>
      </c>
      <c r="AG67">
        <v>19.47</v>
      </c>
      <c r="AH67">
        <v>0</v>
      </c>
      <c r="AI67">
        <v>0</v>
      </c>
      <c r="AJ67">
        <v>0</v>
      </c>
      <c r="AK67">
        <v>24.61</v>
      </c>
      <c r="AL67">
        <v>25.66</v>
      </c>
      <c r="AM67">
        <v>10.11</v>
      </c>
      <c r="AN67">
        <v>0</v>
      </c>
      <c r="AO67">
        <v>0</v>
      </c>
      <c r="AP67">
        <v>0.24</v>
      </c>
      <c r="AQ67">
        <v>33.369999999999997</v>
      </c>
      <c r="AR67">
        <v>33.909999999999997</v>
      </c>
      <c r="AS67">
        <v>30.62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1887.2599999999995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361.03</v>
      </c>
      <c r="L68">
        <v>227.9</v>
      </c>
      <c r="M68">
        <v>88.3</v>
      </c>
      <c r="N68">
        <v>113.99</v>
      </c>
      <c r="O68">
        <v>119.33</v>
      </c>
      <c r="P68">
        <v>128.13</v>
      </c>
      <c r="Q68">
        <v>5.83</v>
      </c>
      <c r="R68">
        <v>22.37</v>
      </c>
      <c r="S68">
        <v>13.94</v>
      </c>
      <c r="T68">
        <v>0</v>
      </c>
      <c r="U68">
        <v>391.42</v>
      </c>
      <c r="V68">
        <v>11.23</v>
      </c>
      <c r="W68">
        <v>43.7</v>
      </c>
      <c r="X68">
        <v>142.34</v>
      </c>
      <c r="Y68">
        <v>0</v>
      </c>
      <c r="Z68">
        <v>0</v>
      </c>
      <c r="AA68">
        <v>13.43</v>
      </c>
      <c r="AB68">
        <v>0</v>
      </c>
      <c r="AC68">
        <v>0</v>
      </c>
      <c r="AD68">
        <v>0</v>
      </c>
      <c r="AE68">
        <v>15.82</v>
      </c>
      <c r="AF68">
        <v>8.51</v>
      </c>
      <c r="AG68">
        <v>19.47</v>
      </c>
      <c r="AH68">
        <v>0</v>
      </c>
      <c r="AI68">
        <v>0</v>
      </c>
      <c r="AJ68">
        <v>0</v>
      </c>
      <c r="AK68">
        <v>24.61</v>
      </c>
      <c r="AL68">
        <v>25.66</v>
      </c>
      <c r="AM68">
        <v>10.11</v>
      </c>
      <c r="AN68">
        <v>0</v>
      </c>
      <c r="AO68">
        <v>0</v>
      </c>
      <c r="AP68">
        <v>0.24</v>
      </c>
      <c r="AQ68">
        <v>33.369999999999997</v>
      </c>
      <c r="AR68">
        <v>33.909999999999997</v>
      </c>
      <c r="AS68">
        <v>30.62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1904.4599999999996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361.03</v>
      </c>
      <c r="L69">
        <v>227.9</v>
      </c>
      <c r="M69">
        <v>88.3</v>
      </c>
      <c r="N69">
        <v>113.99</v>
      </c>
      <c r="O69">
        <v>119.33</v>
      </c>
      <c r="P69">
        <v>128.13</v>
      </c>
      <c r="Q69">
        <v>5.82</v>
      </c>
      <c r="R69">
        <v>22.37</v>
      </c>
      <c r="S69">
        <v>13.94</v>
      </c>
      <c r="T69">
        <v>0</v>
      </c>
      <c r="U69">
        <v>391.42</v>
      </c>
      <c r="V69">
        <v>11.23</v>
      </c>
      <c r="W69">
        <v>43.7</v>
      </c>
      <c r="X69">
        <v>142.34</v>
      </c>
      <c r="Y69">
        <v>0</v>
      </c>
      <c r="Z69">
        <v>6.26</v>
      </c>
      <c r="AA69">
        <v>26.96</v>
      </c>
      <c r="AB69">
        <v>0</v>
      </c>
      <c r="AC69">
        <v>0</v>
      </c>
      <c r="AD69">
        <v>0</v>
      </c>
      <c r="AE69">
        <v>15.82</v>
      </c>
      <c r="AF69">
        <v>8.51</v>
      </c>
      <c r="AG69">
        <v>19.47</v>
      </c>
      <c r="AH69">
        <v>0</v>
      </c>
      <c r="AI69">
        <v>0</v>
      </c>
      <c r="AJ69">
        <v>0</v>
      </c>
      <c r="AK69">
        <v>24.61</v>
      </c>
      <c r="AL69">
        <v>25.66</v>
      </c>
      <c r="AM69">
        <v>15.17</v>
      </c>
      <c r="AN69">
        <v>0.74</v>
      </c>
      <c r="AO69">
        <v>0</v>
      </c>
      <c r="AP69">
        <v>0.24</v>
      </c>
      <c r="AQ69">
        <v>33.369999999999997</v>
      </c>
      <c r="AR69">
        <v>33.380000000000003</v>
      </c>
      <c r="AS69">
        <v>30.62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1929.5099999999998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361.03</v>
      </c>
      <c r="L70">
        <v>229.39</v>
      </c>
      <c r="M70">
        <v>80.430000000000007</v>
      </c>
      <c r="N70">
        <v>113.99</v>
      </c>
      <c r="O70">
        <v>119.33</v>
      </c>
      <c r="P70">
        <v>128.13</v>
      </c>
      <c r="Q70">
        <v>6.19</v>
      </c>
      <c r="R70">
        <v>35.07</v>
      </c>
      <c r="S70">
        <v>21.84</v>
      </c>
      <c r="T70">
        <v>0</v>
      </c>
      <c r="U70">
        <v>391.42</v>
      </c>
      <c r="V70">
        <v>11.23</v>
      </c>
      <c r="W70">
        <v>43.7</v>
      </c>
      <c r="X70">
        <v>142.34</v>
      </c>
      <c r="Y70">
        <v>0</v>
      </c>
      <c r="Z70">
        <v>6.26</v>
      </c>
      <c r="AA70">
        <v>26.96</v>
      </c>
      <c r="AB70">
        <v>0</v>
      </c>
      <c r="AC70">
        <v>0</v>
      </c>
      <c r="AD70">
        <v>0</v>
      </c>
      <c r="AE70">
        <v>15.82</v>
      </c>
      <c r="AF70">
        <v>8.51</v>
      </c>
      <c r="AG70">
        <v>19.47</v>
      </c>
      <c r="AH70">
        <v>22.45</v>
      </c>
      <c r="AI70">
        <v>0</v>
      </c>
      <c r="AJ70">
        <v>0</v>
      </c>
      <c r="AK70">
        <v>24.61</v>
      </c>
      <c r="AL70">
        <v>25.66</v>
      </c>
      <c r="AM70">
        <v>15.17</v>
      </c>
      <c r="AN70">
        <v>0.74</v>
      </c>
      <c r="AO70">
        <v>0</v>
      </c>
      <c r="AP70">
        <v>0.24</v>
      </c>
      <c r="AQ70">
        <v>33.369999999999997</v>
      </c>
      <c r="AR70">
        <v>33.380000000000003</v>
      </c>
      <c r="AS70">
        <v>30.62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1966.55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409.02</v>
      </c>
      <c r="L71">
        <v>248.45</v>
      </c>
      <c r="M71">
        <v>84.27</v>
      </c>
      <c r="N71">
        <v>113.99</v>
      </c>
      <c r="O71">
        <v>119.33</v>
      </c>
      <c r="P71">
        <v>128.13</v>
      </c>
      <c r="Q71">
        <v>8.0299999999999994</v>
      </c>
      <c r="R71">
        <v>35.07</v>
      </c>
      <c r="S71">
        <v>21.84</v>
      </c>
      <c r="T71">
        <v>0</v>
      </c>
      <c r="U71">
        <v>391.42</v>
      </c>
      <c r="V71">
        <v>11.23</v>
      </c>
      <c r="W71">
        <v>43.7</v>
      </c>
      <c r="X71">
        <v>142.34</v>
      </c>
      <c r="Y71">
        <v>0</v>
      </c>
      <c r="Z71">
        <v>6.26</v>
      </c>
      <c r="AA71">
        <v>40.46</v>
      </c>
      <c r="AB71">
        <v>3.84</v>
      </c>
      <c r="AC71">
        <v>0</v>
      </c>
      <c r="AD71">
        <v>8.77</v>
      </c>
      <c r="AE71">
        <v>15.82</v>
      </c>
      <c r="AF71">
        <v>8.51</v>
      </c>
      <c r="AG71">
        <v>19.47</v>
      </c>
      <c r="AH71">
        <v>22.45</v>
      </c>
      <c r="AI71">
        <v>0</v>
      </c>
      <c r="AJ71">
        <v>0</v>
      </c>
      <c r="AK71">
        <v>24.61</v>
      </c>
      <c r="AL71">
        <v>25.66</v>
      </c>
      <c r="AM71">
        <v>15.17</v>
      </c>
      <c r="AN71">
        <v>0.74</v>
      </c>
      <c r="AO71">
        <v>0</v>
      </c>
      <c r="AP71">
        <v>0.24</v>
      </c>
      <c r="AQ71">
        <v>44.02</v>
      </c>
      <c r="AR71">
        <v>33.380000000000003</v>
      </c>
      <c r="AS71">
        <v>30.62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2076.04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457.01</v>
      </c>
      <c r="L72">
        <v>248.45</v>
      </c>
      <c r="M72">
        <v>88.3</v>
      </c>
      <c r="N72">
        <v>113.99</v>
      </c>
      <c r="O72">
        <v>119.33</v>
      </c>
      <c r="P72">
        <v>128.13</v>
      </c>
      <c r="Q72">
        <v>8.0299999999999994</v>
      </c>
      <c r="R72">
        <v>35.07</v>
      </c>
      <c r="S72">
        <v>21.84</v>
      </c>
      <c r="T72">
        <v>0</v>
      </c>
      <c r="U72">
        <v>391.42</v>
      </c>
      <c r="V72">
        <v>11.23</v>
      </c>
      <c r="W72">
        <v>43.7</v>
      </c>
      <c r="X72">
        <v>142.34</v>
      </c>
      <c r="Y72">
        <v>0</v>
      </c>
      <c r="Z72">
        <v>6.26</v>
      </c>
      <c r="AA72">
        <v>40.46</v>
      </c>
      <c r="AB72">
        <v>25.28</v>
      </c>
      <c r="AC72">
        <v>12.22</v>
      </c>
      <c r="AD72">
        <v>17.54</v>
      </c>
      <c r="AE72">
        <v>31.64</v>
      </c>
      <c r="AF72">
        <v>17.04</v>
      </c>
      <c r="AG72">
        <v>19.47</v>
      </c>
      <c r="AH72">
        <v>44.9</v>
      </c>
      <c r="AI72">
        <v>0</v>
      </c>
      <c r="AJ72">
        <v>0</v>
      </c>
      <c r="AK72">
        <v>24.61</v>
      </c>
      <c r="AL72">
        <v>25.66</v>
      </c>
      <c r="AM72">
        <v>15.17</v>
      </c>
      <c r="AN72">
        <v>0.74</v>
      </c>
      <c r="AO72">
        <v>0</v>
      </c>
      <c r="AP72">
        <v>0.24</v>
      </c>
      <c r="AQ72">
        <v>44.02</v>
      </c>
      <c r="AR72">
        <v>33.380000000000003</v>
      </c>
      <c r="AS72">
        <v>30.62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2217.2899999999995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502.02</v>
      </c>
      <c r="L73">
        <v>304.12</v>
      </c>
      <c r="M73">
        <v>88.3</v>
      </c>
      <c r="N73">
        <v>113.99</v>
      </c>
      <c r="O73">
        <v>119.33</v>
      </c>
      <c r="P73">
        <v>133.19</v>
      </c>
      <c r="Q73">
        <v>8.77</v>
      </c>
      <c r="R73">
        <v>40.69</v>
      </c>
      <c r="S73">
        <v>25.34</v>
      </c>
      <c r="T73">
        <v>0</v>
      </c>
      <c r="U73">
        <v>391.42</v>
      </c>
      <c r="V73">
        <v>11.23</v>
      </c>
      <c r="W73">
        <v>43.7</v>
      </c>
      <c r="X73">
        <v>142.34</v>
      </c>
      <c r="Y73">
        <v>0</v>
      </c>
      <c r="Z73">
        <v>18.77</v>
      </c>
      <c r="AA73">
        <v>40.46</v>
      </c>
      <c r="AB73">
        <v>37.92</v>
      </c>
      <c r="AC73">
        <v>27.89</v>
      </c>
      <c r="AD73">
        <v>26.31</v>
      </c>
      <c r="AE73">
        <v>47.44</v>
      </c>
      <c r="AF73">
        <v>37.479999999999997</v>
      </c>
      <c r="AG73">
        <v>19.47</v>
      </c>
      <c r="AH73">
        <v>67.349999999999994</v>
      </c>
      <c r="AI73">
        <v>0</v>
      </c>
      <c r="AJ73">
        <v>0</v>
      </c>
      <c r="AK73">
        <v>24.61</v>
      </c>
      <c r="AL73">
        <v>12.82</v>
      </c>
      <c r="AM73">
        <v>15.17</v>
      </c>
      <c r="AN73">
        <v>0.74</v>
      </c>
      <c r="AO73">
        <v>0</v>
      </c>
      <c r="AP73">
        <v>0.24</v>
      </c>
      <c r="AQ73">
        <v>44.02</v>
      </c>
      <c r="AR73">
        <v>33.380000000000003</v>
      </c>
      <c r="AS73">
        <v>31.89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2429.5999999999995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579.26</v>
      </c>
      <c r="L74">
        <v>361.71</v>
      </c>
      <c r="M74">
        <v>88.3</v>
      </c>
      <c r="N74">
        <v>113.99</v>
      </c>
      <c r="O74">
        <v>119.33</v>
      </c>
      <c r="P74">
        <v>134.07</v>
      </c>
      <c r="Q74">
        <v>8.77</v>
      </c>
      <c r="R74">
        <v>40.69</v>
      </c>
      <c r="S74">
        <v>25.34</v>
      </c>
      <c r="T74">
        <v>0</v>
      </c>
      <c r="U74">
        <v>391.42</v>
      </c>
      <c r="V74">
        <v>11.23</v>
      </c>
      <c r="W74">
        <v>43.7</v>
      </c>
      <c r="X74">
        <v>142.34</v>
      </c>
      <c r="Y74">
        <v>0</v>
      </c>
      <c r="Z74">
        <v>18.77</v>
      </c>
      <c r="AA74">
        <v>40.46</v>
      </c>
      <c r="AB74">
        <v>37.92</v>
      </c>
      <c r="AC74">
        <v>27.89</v>
      </c>
      <c r="AD74">
        <v>26.31</v>
      </c>
      <c r="AE74">
        <v>47.44</v>
      </c>
      <c r="AF74">
        <v>37.479999999999997</v>
      </c>
      <c r="AG74">
        <v>19.47</v>
      </c>
      <c r="AH74">
        <v>89.8</v>
      </c>
      <c r="AI74">
        <v>0</v>
      </c>
      <c r="AJ74">
        <v>0</v>
      </c>
      <c r="AK74">
        <v>24.61</v>
      </c>
      <c r="AL74">
        <v>12.82</v>
      </c>
      <c r="AM74">
        <v>15.17</v>
      </c>
      <c r="AN74">
        <v>0.74</v>
      </c>
      <c r="AO74">
        <v>0</v>
      </c>
      <c r="AP74">
        <v>0.24</v>
      </c>
      <c r="AQ74">
        <v>44.02</v>
      </c>
      <c r="AR74">
        <v>33.380000000000003</v>
      </c>
      <c r="AS74">
        <v>31.89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2587.7599999999998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627.25</v>
      </c>
      <c r="L75">
        <v>390.5</v>
      </c>
      <c r="M75">
        <v>88.3</v>
      </c>
      <c r="N75">
        <v>113.99</v>
      </c>
      <c r="O75">
        <v>119.33</v>
      </c>
      <c r="P75">
        <v>134.07</v>
      </c>
      <c r="Q75">
        <v>8.77</v>
      </c>
      <c r="R75">
        <v>40.69</v>
      </c>
      <c r="S75">
        <v>25.34</v>
      </c>
      <c r="T75">
        <v>0</v>
      </c>
      <c r="U75">
        <v>391.42</v>
      </c>
      <c r="V75">
        <v>11.23</v>
      </c>
      <c r="W75">
        <v>43.7</v>
      </c>
      <c r="X75">
        <v>142.34</v>
      </c>
      <c r="Y75">
        <v>0</v>
      </c>
      <c r="Z75">
        <v>18.77</v>
      </c>
      <c r="AA75">
        <v>40.46</v>
      </c>
      <c r="AB75">
        <v>37.92</v>
      </c>
      <c r="AC75">
        <v>27.89</v>
      </c>
      <c r="AD75">
        <v>26.31</v>
      </c>
      <c r="AE75">
        <v>47.44</v>
      </c>
      <c r="AF75">
        <v>37.479999999999997</v>
      </c>
      <c r="AG75">
        <v>19.47</v>
      </c>
      <c r="AH75">
        <v>112.25</v>
      </c>
      <c r="AI75">
        <v>0</v>
      </c>
      <c r="AJ75">
        <v>0</v>
      </c>
      <c r="AK75">
        <v>24.61</v>
      </c>
      <c r="AL75">
        <v>12.82</v>
      </c>
      <c r="AM75">
        <v>15.17</v>
      </c>
      <c r="AN75">
        <v>0.74</v>
      </c>
      <c r="AO75">
        <v>0</v>
      </c>
      <c r="AP75">
        <v>0.24</v>
      </c>
      <c r="AQ75">
        <v>44.02</v>
      </c>
      <c r="AR75">
        <v>33.380000000000003</v>
      </c>
      <c r="AS75">
        <v>31.89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2686.9899999999993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655.68</v>
      </c>
      <c r="L76">
        <v>416.68</v>
      </c>
      <c r="M76">
        <v>88.3</v>
      </c>
      <c r="N76">
        <v>113.99</v>
      </c>
      <c r="O76">
        <v>119.33</v>
      </c>
      <c r="P76">
        <v>134.07</v>
      </c>
      <c r="Q76">
        <v>8.77</v>
      </c>
      <c r="R76">
        <v>40.69</v>
      </c>
      <c r="S76">
        <v>25.34</v>
      </c>
      <c r="T76">
        <v>0</v>
      </c>
      <c r="U76">
        <v>391.42</v>
      </c>
      <c r="V76">
        <v>11.23</v>
      </c>
      <c r="W76">
        <v>43.7</v>
      </c>
      <c r="X76">
        <v>142.34</v>
      </c>
      <c r="Y76">
        <v>0</v>
      </c>
      <c r="Z76">
        <v>18.77</v>
      </c>
      <c r="AA76">
        <v>40.46</v>
      </c>
      <c r="AB76">
        <v>37.92</v>
      </c>
      <c r="AC76">
        <v>27.89</v>
      </c>
      <c r="AD76">
        <v>26.31</v>
      </c>
      <c r="AE76">
        <v>47.44</v>
      </c>
      <c r="AF76">
        <v>37.479999999999997</v>
      </c>
      <c r="AG76">
        <v>19.47</v>
      </c>
      <c r="AH76">
        <v>134.71</v>
      </c>
      <c r="AI76">
        <v>0</v>
      </c>
      <c r="AJ76">
        <v>0</v>
      </c>
      <c r="AK76">
        <v>24.61</v>
      </c>
      <c r="AL76">
        <v>12.82</v>
      </c>
      <c r="AM76">
        <v>15.17</v>
      </c>
      <c r="AN76">
        <v>0.74</v>
      </c>
      <c r="AO76">
        <v>0</v>
      </c>
      <c r="AP76">
        <v>0.24</v>
      </c>
      <c r="AQ76">
        <v>44.02</v>
      </c>
      <c r="AR76">
        <v>33.380000000000003</v>
      </c>
      <c r="AS76">
        <v>31.89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2764.0599999999995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655.68</v>
      </c>
      <c r="L77">
        <v>417.18</v>
      </c>
      <c r="M77">
        <v>88.3</v>
      </c>
      <c r="N77">
        <v>113.99</v>
      </c>
      <c r="O77">
        <v>119.33</v>
      </c>
      <c r="P77">
        <v>134.07</v>
      </c>
      <c r="Q77">
        <v>8.77</v>
      </c>
      <c r="R77">
        <v>40.69</v>
      </c>
      <c r="S77">
        <v>25.34</v>
      </c>
      <c r="T77">
        <v>0</v>
      </c>
      <c r="U77">
        <v>391.42</v>
      </c>
      <c r="V77">
        <v>11.23</v>
      </c>
      <c r="W77">
        <v>43.7</v>
      </c>
      <c r="X77">
        <v>142.34</v>
      </c>
      <c r="Y77">
        <v>0</v>
      </c>
      <c r="Z77">
        <v>18.77</v>
      </c>
      <c r="AA77">
        <v>40.46</v>
      </c>
      <c r="AB77">
        <v>37.92</v>
      </c>
      <c r="AC77">
        <v>27.89</v>
      </c>
      <c r="AD77">
        <v>26.31</v>
      </c>
      <c r="AE77">
        <v>47.44</v>
      </c>
      <c r="AF77">
        <v>37.479999999999997</v>
      </c>
      <c r="AG77">
        <v>19.47</v>
      </c>
      <c r="AH77">
        <v>134.71</v>
      </c>
      <c r="AI77">
        <v>0</v>
      </c>
      <c r="AJ77">
        <v>0</v>
      </c>
      <c r="AK77">
        <v>24.61</v>
      </c>
      <c r="AL77">
        <v>12.82</v>
      </c>
      <c r="AM77">
        <v>15.17</v>
      </c>
      <c r="AN77">
        <v>0.74</v>
      </c>
      <c r="AO77">
        <v>0</v>
      </c>
      <c r="AP77">
        <v>0.24</v>
      </c>
      <c r="AQ77">
        <v>44.02</v>
      </c>
      <c r="AR77">
        <v>38.15</v>
      </c>
      <c r="AS77">
        <v>31.89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2769.3299999999995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655.68</v>
      </c>
      <c r="L78">
        <v>417.18</v>
      </c>
      <c r="M78">
        <v>88.3</v>
      </c>
      <c r="N78">
        <v>113.99</v>
      </c>
      <c r="O78">
        <v>119.33</v>
      </c>
      <c r="P78">
        <v>134.07</v>
      </c>
      <c r="Q78">
        <v>8.77</v>
      </c>
      <c r="R78">
        <v>40.69</v>
      </c>
      <c r="S78">
        <v>25.34</v>
      </c>
      <c r="T78">
        <v>0</v>
      </c>
      <c r="U78">
        <v>391.42</v>
      </c>
      <c r="V78">
        <v>11.23</v>
      </c>
      <c r="W78">
        <v>43.7</v>
      </c>
      <c r="X78">
        <v>142.34</v>
      </c>
      <c r="Y78">
        <v>0</v>
      </c>
      <c r="Z78">
        <v>18.77</v>
      </c>
      <c r="AA78">
        <v>40.46</v>
      </c>
      <c r="AB78">
        <v>37.92</v>
      </c>
      <c r="AC78">
        <v>27.89</v>
      </c>
      <c r="AD78">
        <v>26.31</v>
      </c>
      <c r="AE78">
        <v>47.44</v>
      </c>
      <c r="AF78">
        <v>37.479999999999997</v>
      </c>
      <c r="AG78">
        <v>19.47</v>
      </c>
      <c r="AH78">
        <v>112.25</v>
      </c>
      <c r="AI78">
        <v>0</v>
      </c>
      <c r="AJ78">
        <v>0</v>
      </c>
      <c r="AK78">
        <v>24.61</v>
      </c>
      <c r="AL78">
        <v>12.82</v>
      </c>
      <c r="AM78">
        <v>15.17</v>
      </c>
      <c r="AN78">
        <v>0.74</v>
      </c>
      <c r="AO78">
        <v>0</v>
      </c>
      <c r="AP78">
        <v>0.24</v>
      </c>
      <c r="AQ78">
        <v>44.02</v>
      </c>
      <c r="AR78">
        <v>38.15</v>
      </c>
      <c r="AS78">
        <v>31.89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2746.8699999999994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655.68</v>
      </c>
      <c r="L79">
        <v>417.18</v>
      </c>
      <c r="M79">
        <v>88.3</v>
      </c>
      <c r="N79">
        <v>113.99</v>
      </c>
      <c r="O79">
        <v>119.33</v>
      </c>
      <c r="P79">
        <v>134.07</v>
      </c>
      <c r="Q79">
        <v>8.77</v>
      </c>
      <c r="R79">
        <v>40.69</v>
      </c>
      <c r="S79">
        <v>25.34</v>
      </c>
      <c r="T79">
        <v>0</v>
      </c>
      <c r="U79">
        <v>391.42</v>
      </c>
      <c r="V79">
        <v>11.23</v>
      </c>
      <c r="W79">
        <v>43.7</v>
      </c>
      <c r="X79">
        <v>142.34</v>
      </c>
      <c r="Y79">
        <v>0</v>
      </c>
      <c r="Z79">
        <v>6.26</v>
      </c>
      <c r="AA79">
        <v>26.96</v>
      </c>
      <c r="AB79">
        <v>37.92</v>
      </c>
      <c r="AC79">
        <v>9.2899999999999991</v>
      </c>
      <c r="AD79">
        <v>8.77</v>
      </c>
      <c r="AE79">
        <v>31.64</v>
      </c>
      <c r="AF79">
        <v>17.04</v>
      </c>
      <c r="AG79">
        <v>19.47</v>
      </c>
      <c r="AH79">
        <v>89.8</v>
      </c>
      <c r="AI79">
        <v>3.67</v>
      </c>
      <c r="AJ79">
        <v>0</v>
      </c>
      <c r="AK79">
        <v>24.61</v>
      </c>
      <c r="AL79">
        <v>25.66</v>
      </c>
      <c r="AM79">
        <v>15.17</v>
      </c>
      <c r="AN79">
        <v>0.74</v>
      </c>
      <c r="AO79">
        <v>0</v>
      </c>
      <c r="AP79">
        <v>0.24</v>
      </c>
      <c r="AQ79">
        <v>44.02</v>
      </c>
      <c r="AR79">
        <v>33.380000000000003</v>
      </c>
      <c r="AS79">
        <v>30.62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2636.4999999999995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655.68</v>
      </c>
      <c r="L80">
        <v>417.18</v>
      </c>
      <c r="M80">
        <v>88.3</v>
      </c>
      <c r="N80">
        <v>113.99</v>
      </c>
      <c r="O80">
        <v>119.33</v>
      </c>
      <c r="P80">
        <v>134.07</v>
      </c>
      <c r="Q80">
        <v>8.77</v>
      </c>
      <c r="R80">
        <v>40.69</v>
      </c>
      <c r="S80">
        <v>25.34</v>
      </c>
      <c r="T80">
        <v>0</v>
      </c>
      <c r="U80">
        <v>391.42</v>
      </c>
      <c r="V80">
        <v>11.23</v>
      </c>
      <c r="W80">
        <v>43.7</v>
      </c>
      <c r="X80">
        <v>142.34</v>
      </c>
      <c r="Y80">
        <v>0</v>
      </c>
      <c r="Z80">
        <v>6.26</v>
      </c>
      <c r="AA80">
        <v>26.96</v>
      </c>
      <c r="AB80">
        <v>25.28</v>
      </c>
      <c r="AC80">
        <v>0</v>
      </c>
      <c r="AD80">
        <v>0</v>
      </c>
      <c r="AE80">
        <v>31.64</v>
      </c>
      <c r="AF80">
        <v>8.51</v>
      </c>
      <c r="AG80">
        <v>19.47</v>
      </c>
      <c r="AH80">
        <v>89.8</v>
      </c>
      <c r="AI80">
        <v>15.88</v>
      </c>
      <c r="AJ80">
        <v>0</v>
      </c>
      <c r="AK80">
        <v>24.61</v>
      </c>
      <c r="AL80">
        <v>68.03</v>
      </c>
      <c r="AM80">
        <v>15.17</v>
      </c>
      <c r="AN80">
        <v>0.74</v>
      </c>
      <c r="AO80">
        <v>0</v>
      </c>
      <c r="AP80">
        <v>0.24</v>
      </c>
      <c r="AQ80">
        <v>33.369999999999997</v>
      </c>
      <c r="AR80">
        <v>33.380000000000003</v>
      </c>
      <c r="AS80">
        <v>30.62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2641.2000000000003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655.68</v>
      </c>
      <c r="L81">
        <v>417.18</v>
      </c>
      <c r="M81">
        <v>88.3</v>
      </c>
      <c r="N81">
        <v>113.99</v>
      </c>
      <c r="O81">
        <v>119.33</v>
      </c>
      <c r="P81">
        <v>134.07</v>
      </c>
      <c r="Q81">
        <v>8.77</v>
      </c>
      <c r="R81">
        <v>40.69</v>
      </c>
      <c r="S81">
        <v>25.34</v>
      </c>
      <c r="T81">
        <v>0</v>
      </c>
      <c r="U81">
        <v>391.42</v>
      </c>
      <c r="V81">
        <v>11.23</v>
      </c>
      <c r="W81">
        <v>43.7</v>
      </c>
      <c r="X81">
        <v>142.34</v>
      </c>
      <c r="Y81">
        <v>0</v>
      </c>
      <c r="Z81">
        <v>6.26</v>
      </c>
      <c r="AA81">
        <v>26.96</v>
      </c>
      <c r="AB81">
        <v>12.64</v>
      </c>
      <c r="AC81">
        <v>0</v>
      </c>
      <c r="AD81">
        <v>0</v>
      </c>
      <c r="AE81">
        <v>15.82</v>
      </c>
      <c r="AF81">
        <v>8.51</v>
      </c>
      <c r="AG81">
        <v>19.47</v>
      </c>
      <c r="AH81">
        <v>89.8</v>
      </c>
      <c r="AI81">
        <v>15.88</v>
      </c>
      <c r="AJ81">
        <v>0</v>
      </c>
      <c r="AK81">
        <v>24.61</v>
      </c>
      <c r="AL81">
        <v>68.03</v>
      </c>
      <c r="AM81">
        <v>15.17</v>
      </c>
      <c r="AN81">
        <v>0.74</v>
      </c>
      <c r="AO81">
        <v>0</v>
      </c>
      <c r="AP81">
        <v>1.1000000000000001</v>
      </c>
      <c r="AQ81">
        <v>33.369999999999997</v>
      </c>
      <c r="AR81">
        <v>33.380000000000003</v>
      </c>
      <c r="AS81">
        <v>30.62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2613.6000000000004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655.68</v>
      </c>
      <c r="L82">
        <v>417.18</v>
      </c>
      <c r="M82">
        <v>88.3</v>
      </c>
      <c r="N82">
        <v>113.99</v>
      </c>
      <c r="O82">
        <v>119.33</v>
      </c>
      <c r="P82">
        <v>134.07</v>
      </c>
      <c r="Q82">
        <v>8.77</v>
      </c>
      <c r="R82">
        <v>40.69</v>
      </c>
      <c r="S82">
        <v>25.34</v>
      </c>
      <c r="T82">
        <v>0</v>
      </c>
      <c r="U82">
        <v>391.42</v>
      </c>
      <c r="V82">
        <v>11.23</v>
      </c>
      <c r="W82">
        <v>43.7</v>
      </c>
      <c r="X82">
        <v>142.34</v>
      </c>
      <c r="Y82">
        <v>0</v>
      </c>
      <c r="Z82">
        <v>6.26</v>
      </c>
      <c r="AA82">
        <v>13.43</v>
      </c>
      <c r="AB82">
        <v>12.64</v>
      </c>
      <c r="AC82">
        <v>0</v>
      </c>
      <c r="AD82">
        <v>0</v>
      </c>
      <c r="AE82">
        <v>15.82</v>
      </c>
      <c r="AF82">
        <v>8.51</v>
      </c>
      <c r="AG82">
        <v>19.47</v>
      </c>
      <c r="AH82">
        <v>67.349999999999994</v>
      </c>
      <c r="AI82">
        <v>15.88</v>
      </c>
      <c r="AJ82">
        <v>0</v>
      </c>
      <c r="AK82">
        <v>24.61</v>
      </c>
      <c r="AL82">
        <v>68.03</v>
      </c>
      <c r="AM82">
        <v>10.11</v>
      </c>
      <c r="AN82">
        <v>0.74</v>
      </c>
      <c r="AO82">
        <v>0</v>
      </c>
      <c r="AP82">
        <v>1.1000000000000001</v>
      </c>
      <c r="AQ82">
        <v>33.369999999999997</v>
      </c>
      <c r="AR82">
        <v>33.380000000000003</v>
      </c>
      <c r="AS82">
        <v>30.62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2572.56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655.68</v>
      </c>
      <c r="L83">
        <v>417.18</v>
      </c>
      <c r="M83">
        <v>88.3</v>
      </c>
      <c r="N83">
        <v>113.99</v>
      </c>
      <c r="O83">
        <v>119.33</v>
      </c>
      <c r="P83">
        <v>134.07</v>
      </c>
      <c r="Q83">
        <v>8.77</v>
      </c>
      <c r="R83">
        <v>40.69</v>
      </c>
      <c r="S83">
        <v>25.34</v>
      </c>
      <c r="T83">
        <v>0</v>
      </c>
      <c r="U83">
        <v>377.92</v>
      </c>
      <c r="V83">
        <v>11.23</v>
      </c>
      <c r="W83">
        <v>43.7</v>
      </c>
      <c r="X83">
        <v>142.34</v>
      </c>
      <c r="Y83">
        <v>0</v>
      </c>
      <c r="Z83">
        <v>6.26</v>
      </c>
      <c r="AA83">
        <v>0</v>
      </c>
      <c r="AB83">
        <v>12.64</v>
      </c>
      <c r="AC83">
        <v>0</v>
      </c>
      <c r="AD83">
        <v>0</v>
      </c>
      <c r="AE83">
        <v>15.82</v>
      </c>
      <c r="AF83">
        <v>8.51</v>
      </c>
      <c r="AG83">
        <v>19.47</v>
      </c>
      <c r="AH83">
        <v>44.9</v>
      </c>
      <c r="AI83">
        <v>3.43</v>
      </c>
      <c r="AJ83">
        <v>0</v>
      </c>
      <c r="AK83">
        <v>24.61</v>
      </c>
      <c r="AL83">
        <v>25.66</v>
      </c>
      <c r="AM83">
        <v>0</v>
      </c>
      <c r="AN83">
        <v>0.76</v>
      </c>
      <c r="AO83">
        <v>0</v>
      </c>
      <c r="AP83">
        <v>1.1000000000000001</v>
      </c>
      <c r="AQ83">
        <v>33.369999999999997</v>
      </c>
      <c r="AR83">
        <v>33.380000000000003</v>
      </c>
      <c r="AS83">
        <v>30.62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2458.27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655.68</v>
      </c>
      <c r="L84">
        <v>417.18</v>
      </c>
      <c r="M84">
        <v>88.3</v>
      </c>
      <c r="N84">
        <v>113.99</v>
      </c>
      <c r="O84">
        <v>119.33</v>
      </c>
      <c r="P84">
        <v>134.07</v>
      </c>
      <c r="Q84">
        <v>8.77</v>
      </c>
      <c r="R84">
        <v>40.69</v>
      </c>
      <c r="S84">
        <v>25.34</v>
      </c>
      <c r="T84">
        <v>0</v>
      </c>
      <c r="U84">
        <v>377.92</v>
      </c>
      <c r="V84">
        <v>11.23</v>
      </c>
      <c r="W84">
        <v>43.7</v>
      </c>
      <c r="X84">
        <v>142.34</v>
      </c>
      <c r="Y84">
        <v>0</v>
      </c>
      <c r="Z84">
        <v>6.26</v>
      </c>
      <c r="AA84">
        <v>0</v>
      </c>
      <c r="AB84">
        <v>12.64</v>
      </c>
      <c r="AC84">
        <v>0</v>
      </c>
      <c r="AD84">
        <v>0</v>
      </c>
      <c r="AE84">
        <v>15.82</v>
      </c>
      <c r="AF84">
        <v>8.51</v>
      </c>
      <c r="AG84">
        <v>19.47</v>
      </c>
      <c r="AH84">
        <v>21.09</v>
      </c>
      <c r="AI84">
        <v>3.43</v>
      </c>
      <c r="AJ84">
        <v>0</v>
      </c>
      <c r="AK84">
        <v>24.61</v>
      </c>
      <c r="AL84">
        <v>25.66</v>
      </c>
      <c r="AM84">
        <v>0</v>
      </c>
      <c r="AN84">
        <v>0.76</v>
      </c>
      <c r="AO84">
        <v>0</v>
      </c>
      <c r="AP84">
        <v>1.1000000000000001</v>
      </c>
      <c r="AQ84">
        <v>33.369999999999997</v>
      </c>
      <c r="AR84">
        <v>33.380000000000003</v>
      </c>
      <c r="AS84">
        <v>30.62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655.68</v>
      </c>
      <c r="L85">
        <v>417.18</v>
      </c>
      <c r="M85">
        <v>88.3</v>
      </c>
      <c r="N85">
        <v>113.99</v>
      </c>
      <c r="O85">
        <v>119.33</v>
      </c>
      <c r="P85">
        <v>134.07</v>
      </c>
      <c r="Q85">
        <v>8.77</v>
      </c>
      <c r="R85">
        <v>40.69</v>
      </c>
      <c r="S85">
        <v>25.34</v>
      </c>
      <c r="T85">
        <v>0</v>
      </c>
      <c r="U85">
        <v>377.92</v>
      </c>
      <c r="V85">
        <v>11.23</v>
      </c>
      <c r="W85">
        <v>43.7</v>
      </c>
      <c r="X85">
        <v>142.34</v>
      </c>
      <c r="Y85">
        <v>0</v>
      </c>
      <c r="Z85">
        <v>6.26</v>
      </c>
      <c r="AA85">
        <v>0</v>
      </c>
      <c r="AB85">
        <v>0</v>
      </c>
      <c r="AC85">
        <v>0</v>
      </c>
      <c r="AD85">
        <v>0</v>
      </c>
      <c r="AE85">
        <v>15.82</v>
      </c>
      <c r="AF85">
        <v>8.51</v>
      </c>
      <c r="AG85">
        <v>19.47</v>
      </c>
      <c r="AH85">
        <v>0</v>
      </c>
      <c r="AI85">
        <v>3.43</v>
      </c>
      <c r="AJ85">
        <v>0</v>
      </c>
      <c r="AK85">
        <v>24.61</v>
      </c>
      <c r="AL85">
        <v>25.66</v>
      </c>
      <c r="AM85">
        <v>0</v>
      </c>
      <c r="AN85">
        <v>0.76</v>
      </c>
      <c r="AO85">
        <v>0</v>
      </c>
      <c r="AP85">
        <v>1.1000000000000001</v>
      </c>
      <c r="AQ85">
        <v>33.369999999999997</v>
      </c>
      <c r="AR85">
        <v>38.15</v>
      </c>
      <c r="AS85">
        <v>30.62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2405.5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655.68</v>
      </c>
      <c r="L86">
        <v>417.18</v>
      </c>
      <c r="M86">
        <v>88.3</v>
      </c>
      <c r="N86">
        <v>113.99</v>
      </c>
      <c r="O86">
        <v>119.33</v>
      </c>
      <c r="P86">
        <v>134.07</v>
      </c>
      <c r="Q86">
        <v>8.77</v>
      </c>
      <c r="R86">
        <v>40.69</v>
      </c>
      <c r="S86">
        <v>25.34</v>
      </c>
      <c r="T86">
        <v>0</v>
      </c>
      <c r="U86">
        <v>377.92</v>
      </c>
      <c r="V86">
        <v>11.23</v>
      </c>
      <c r="W86">
        <v>43.7</v>
      </c>
      <c r="X86">
        <v>142.34</v>
      </c>
      <c r="Y86">
        <v>0</v>
      </c>
      <c r="Z86">
        <v>6.26</v>
      </c>
      <c r="AA86">
        <v>0</v>
      </c>
      <c r="AB86">
        <v>0</v>
      </c>
      <c r="AC86">
        <v>0</v>
      </c>
      <c r="AD86">
        <v>0</v>
      </c>
      <c r="AE86">
        <v>15.82</v>
      </c>
      <c r="AF86">
        <v>8.51</v>
      </c>
      <c r="AG86">
        <v>19.47</v>
      </c>
      <c r="AH86">
        <v>0</v>
      </c>
      <c r="AI86">
        <v>0</v>
      </c>
      <c r="AJ86">
        <v>0</v>
      </c>
      <c r="AK86">
        <v>24.61</v>
      </c>
      <c r="AL86">
        <v>25.66</v>
      </c>
      <c r="AM86">
        <v>0</v>
      </c>
      <c r="AN86">
        <v>0.76</v>
      </c>
      <c r="AO86">
        <v>0</v>
      </c>
      <c r="AP86">
        <v>1.1000000000000001</v>
      </c>
      <c r="AQ86">
        <v>22.26</v>
      </c>
      <c r="AR86">
        <v>38.15</v>
      </c>
      <c r="AS86">
        <v>30.62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2390.9600000000005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655.68</v>
      </c>
      <c r="L87">
        <v>417.18</v>
      </c>
      <c r="M87">
        <v>88.3</v>
      </c>
      <c r="N87">
        <v>113.99</v>
      </c>
      <c r="O87">
        <v>119.33</v>
      </c>
      <c r="P87">
        <v>134.07</v>
      </c>
      <c r="Q87">
        <v>8.77</v>
      </c>
      <c r="R87">
        <v>40.69</v>
      </c>
      <c r="S87">
        <v>25.34</v>
      </c>
      <c r="T87">
        <v>0</v>
      </c>
      <c r="U87">
        <v>377.92</v>
      </c>
      <c r="V87">
        <v>11.23</v>
      </c>
      <c r="W87">
        <v>43.7</v>
      </c>
      <c r="X87">
        <v>142.34</v>
      </c>
      <c r="Y87">
        <v>0</v>
      </c>
      <c r="Z87">
        <v>6.26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8.51</v>
      </c>
      <c r="AG87">
        <v>19.47</v>
      </c>
      <c r="AH87">
        <v>0</v>
      </c>
      <c r="AI87">
        <v>0</v>
      </c>
      <c r="AJ87">
        <v>0</v>
      </c>
      <c r="AK87">
        <v>24.61</v>
      </c>
      <c r="AL87">
        <v>25.66</v>
      </c>
      <c r="AM87">
        <v>0</v>
      </c>
      <c r="AN87">
        <v>0.76</v>
      </c>
      <c r="AO87">
        <v>0</v>
      </c>
      <c r="AP87">
        <v>1.1000000000000001</v>
      </c>
      <c r="AQ87">
        <v>22.26</v>
      </c>
      <c r="AR87">
        <v>33.380000000000003</v>
      </c>
      <c r="AS87">
        <v>30.62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2386.1900000000005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655.68</v>
      </c>
      <c r="L88">
        <v>417.18</v>
      </c>
      <c r="M88">
        <v>88.3</v>
      </c>
      <c r="N88">
        <v>113.99</v>
      </c>
      <c r="O88">
        <v>119.33</v>
      </c>
      <c r="P88">
        <v>134.07</v>
      </c>
      <c r="Q88">
        <v>8.77</v>
      </c>
      <c r="R88">
        <v>40.69</v>
      </c>
      <c r="S88">
        <v>25.34</v>
      </c>
      <c r="T88">
        <v>0</v>
      </c>
      <c r="U88">
        <v>377.92</v>
      </c>
      <c r="V88">
        <v>11.23</v>
      </c>
      <c r="W88">
        <v>43.7</v>
      </c>
      <c r="X88">
        <v>142.34</v>
      </c>
      <c r="Y88">
        <v>0</v>
      </c>
      <c r="Z88">
        <v>6.26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8.51</v>
      </c>
      <c r="AG88">
        <v>19.47</v>
      </c>
      <c r="AH88">
        <v>0</v>
      </c>
      <c r="AI88">
        <v>0</v>
      </c>
      <c r="AJ88">
        <v>0</v>
      </c>
      <c r="AK88">
        <v>24.61</v>
      </c>
      <c r="AL88">
        <v>25.66</v>
      </c>
      <c r="AM88">
        <v>0</v>
      </c>
      <c r="AN88">
        <v>0.76</v>
      </c>
      <c r="AO88">
        <v>0</v>
      </c>
      <c r="AP88">
        <v>1.1000000000000001</v>
      </c>
      <c r="AQ88">
        <v>22.26</v>
      </c>
      <c r="AR88">
        <v>33.380000000000003</v>
      </c>
      <c r="AS88">
        <v>30.62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2386.1900000000005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655.68</v>
      </c>
      <c r="L89">
        <v>417.18</v>
      </c>
      <c r="M89">
        <v>88.3</v>
      </c>
      <c r="N89">
        <v>113.99</v>
      </c>
      <c r="O89">
        <v>119.33</v>
      </c>
      <c r="P89">
        <v>134.07</v>
      </c>
      <c r="Q89">
        <v>8.77</v>
      </c>
      <c r="R89">
        <v>40.69</v>
      </c>
      <c r="S89">
        <v>25.34</v>
      </c>
      <c r="T89">
        <v>0</v>
      </c>
      <c r="U89">
        <v>377.92</v>
      </c>
      <c r="V89">
        <v>11.23</v>
      </c>
      <c r="W89">
        <v>43.7</v>
      </c>
      <c r="X89">
        <v>142.34</v>
      </c>
      <c r="Y89">
        <v>0</v>
      </c>
      <c r="Z89">
        <v>6.26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8.51</v>
      </c>
      <c r="AG89">
        <v>19.47</v>
      </c>
      <c r="AH89">
        <v>0</v>
      </c>
      <c r="AI89">
        <v>0</v>
      </c>
      <c r="AJ89">
        <v>0</v>
      </c>
      <c r="AK89">
        <v>24.61</v>
      </c>
      <c r="AL89">
        <v>25.66</v>
      </c>
      <c r="AM89">
        <v>0</v>
      </c>
      <c r="AN89">
        <v>0.76</v>
      </c>
      <c r="AO89">
        <v>0</v>
      </c>
      <c r="AP89">
        <v>1.1000000000000001</v>
      </c>
      <c r="AQ89">
        <v>22.26</v>
      </c>
      <c r="AR89">
        <v>33.380000000000003</v>
      </c>
      <c r="AS89">
        <v>30.62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2386.1900000000005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655.62</v>
      </c>
      <c r="L90">
        <v>417.18</v>
      </c>
      <c r="M90">
        <v>88.3</v>
      </c>
      <c r="N90">
        <v>113.99</v>
      </c>
      <c r="O90">
        <v>119.33</v>
      </c>
      <c r="P90">
        <v>134.07</v>
      </c>
      <c r="Q90">
        <v>8.77</v>
      </c>
      <c r="R90">
        <v>40.69</v>
      </c>
      <c r="S90">
        <v>25.34</v>
      </c>
      <c r="T90">
        <v>0</v>
      </c>
      <c r="U90">
        <v>377.92</v>
      </c>
      <c r="V90">
        <v>11.23</v>
      </c>
      <c r="W90">
        <v>43.7</v>
      </c>
      <c r="X90">
        <v>142.34</v>
      </c>
      <c r="Y90">
        <v>0</v>
      </c>
      <c r="Z90">
        <v>6.26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8.51</v>
      </c>
      <c r="AG90">
        <v>19.47</v>
      </c>
      <c r="AH90">
        <v>0</v>
      </c>
      <c r="AI90">
        <v>0</v>
      </c>
      <c r="AJ90">
        <v>0</v>
      </c>
      <c r="AK90">
        <v>24.61</v>
      </c>
      <c r="AL90">
        <v>25.66</v>
      </c>
      <c r="AM90">
        <v>0</v>
      </c>
      <c r="AN90">
        <v>0.76</v>
      </c>
      <c r="AO90">
        <v>0</v>
      </c>
      <c r="AP90">
        <v>1.1000000000000001</v>
      </c>
      <c r="AQ90">
        <v>22.26</v>
      </c>
      <c r="AR90">
        <v>33.380000000000003</v>
      </c>
      <c r="AS90">
        <v>30.62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2386.1300000000006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655.68</v>
      </c>
      <c r="L91">
        <v>417.18</v>
      </c>
      <c r="M91">
        <v>88.3</v>
      </c>
      <c r="N91">
        <v>113.99</v>
      </c>
      <c r="O91">
        <v>119.33</v>
      </c>
      <c r="P91">
        <v>134.07</v>
      </c>
      <c r="Q91">
        <v>8.77</v>
      </c>
      <c r="R91">
        <v>40.69</v>
      </c>
      <c r="S91">
        <v>25.34</v>
      </c>
      <c r="T91">
        <v>0</v>
      </c>
      <c r="U91">
        <v>377.92</v>
      </c>
      <c r="V91">
        <v>11.23</v>
      </c>
      <c r="W91">
        <v>43.7</v>
      </c>
      <c r="X91">
        <v>142.34</v>
      </c>
      <c r="Y91">
        <v>0</v>
      </c>
      <c r="Z91">
        <v>6.26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8.51</v>
      </c>
      <c r="AG91">
        <v>19.47</v>
      </c>
      <c r="AH91">
        <v>0</v>
      </c>
      <c r="AI91">
        <v>0</v>
      </c>
      <c r="AJ91">
        <v>0</v>
      </c>
      <c r="AK91">
        <v>24.61</v>
      </c>
      <c r="AL91">
        <v>25.66</v>
      </c>
      <c r="AM91">
        <v>0</v>
      </c>
      <c r="AN91">
        <v>0.76</v>
      </c>
      <c r="AO91">
        <v>0</v>
      </c>
      <c r="AP91">
        <v>0.24</v>
      </c>
      <c r="AQ91">
        <v>22.26</v>
      </c>
      <c r="AR91">
        <v>33.909999999999997</v>
      </c>
      <c r="AS91">
        <v>30.62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2385.86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655.68</v>
      </c>
      <c r="L92">
        <v>417.18</v>
      </c>
      <c r="M92">
        <v>88.3</v>
      </c>
      <c r="N92">
        <v>113.99</v>
      </c>
      <c r="O92">
        <v>119.33</v>
      </c>
      <c r="P92">
        <v>134.07</v>
      </c>
      <c r="Q92">
        <v>8.77</v>
      </c>
      <c r="R92">
        <v>40.69</v>
      </c>
      <c r="S92">
        <v>25.34</v>
      </c>
      <c r="T92">
        <v>0</v>
      </c>
      <c r="U92">
        <v>377.92</v>
      </c>
      <c r="V92">
        <v>11.23</v>
      </c>
      <c r="W92">
        <v>43.7</v>
      </c>
      <c r="X92">
        <v>142.34</v>
      </c>
      <c r="Y92">
        <v>0</v>
      </c>
      <c r="Z92">
        <v>6.26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8.51</v>
      </c>
      <c r="AG92">
        <v>19.47</v>
      </c>
      <c r="AH92">
        <v>0</v>
      </c>
      <c r="AI92">
        <v>0</v>
      </c>
      <c r="AJ92">
        <v>0</v>
      </c>
      <c r="AK92">
        <v>24.61</v>
      </c>
      <c r="AL92">
        <v>25.66</v>
      </c>
      <c r="AM92">
        <v>0</v>
      </c>
      <c r="AN92">
        <v>0.76</v>
      </c>
      <c r="AO92">
        <v>0</v>
      </c>
      <c r="AP92">
        <v>0.24</v>
      </c>
      <c r="AQ92">
        <v>22.26</v>
      </c>
      <c r="AR92">
        <v>33.909999999999997</v>
      </c>
      <c r="AS92">
        <v>30.62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2385.86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655.68</v>
      </c>
      <c r="L93">
        <v>417.18</v>
      </c>
      <c r="M93">
        <v>88.3</v>
      </c>
      <c r="N93">
        <v>113.99</v>
      </c>
      <c r="O93">
        <v>119.33</v>
      </c>
      <c r="P93">
        <v>134.07</v>
      </c>
      <c r="Q93">
        <v>8.77</v>
      </c>
      <c r="R93">
        <v>40.69</v>
      </c>
      <c r="S93">
        <v>25.34</v>
      </c>
      <c r="T93">
        <v>0</v>
      </c>
      <c r="U93">
        <v>377.92</v>
      </c>
      <c r="V93">
        <v>11.23</v>
      </c>
      <c r="W93">
        <v>43.7</v>
      </c>
      <c r="X93">
        <v>142.34</v>
      </c>
      <c r="Y93">
        <v>0</v>
      </c>
      <c r="Z93">
        <v>6.26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8.51</v>
      </c>
      <c r="AG93">
        <v>19.47</v>
      </c>
      <c r="AH93">
        <v>0</v>
      </c>
      <c r="AI93">
        <v>0</v>
      </c>
      <c r="AJ93">
        <v>0</v>
      </c>
      <c r="AK93">
        <v>24.61</v>
      </c>
      <c r="AL93">
        <v>25.66</v>
      </c>
      <c r="AM93">
        <v>0</v>
      </c>
      <c r="AN93">
        <v>0.76</v>
      </c>
      <c r="AO93">
        <v>0</v>
      </c>
      <c r="AP93">
        <v>0.24</v>
      </c>
      <c r="AQ93">
        <v>10.76</v>
      </c>
      <c r="AR93">
        <v>33.909999999999997</v>
      </c>
      <c r="AS93">
        <v>30.62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2374.36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655.68</v>
      </c>
      <c r="L94">
        <v>417.18</v>
      </c>
      <c r="M94">
        <v>88.3</v>
      </c>
      <c r="N94">
        <v>113.99</v>
      </c>
      <c r="O94">
        <v>119.33</v>
      </c>
      <c r="P94">
        <v>134.07</v>
      </c>
      <c r="Q94">
        <v>8.77</v>
      </c>
      <c r="R94">
        <v>40.69</v>
      </c>
      <c r="S94">
        <v>25.34</v>
      </c>
      <c r="T94">
        <v>0</v>
      </c>
      <c r="U94">
        <v>377.92</v>
      </c>
      <c r="V94">
        <v>11.23</v>
      </c>
      <c r="W94">
        <v>43.7</v>
      </c>
      <c r="X94">
        <v>142.34</v>
      </c>
      <c r="Y94">
        <v>0</v>
      </c>
      <c r="Z94">
        <v>6.26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8.51</v>
      </c>
      <c r="AG94">
        <v>19.47</v>
      </c>
      <c r="AH94">
        <v>0</v>
      </c>
      <c r="AI94">
        <v>0</v>
      </c>
      <c r="AJ94">
        <v>0</v>
      </c>
      <c r="AK94">
        <v>24.61</v>
      </c>
      <c r="AL94">
        <v>25.66</v>
      </c>
      <c r="AM94">
        <v>0</v>
      </c>
      <c r="AN94">
        <v>0.76</v>
      </c>
      <c r="AO94">
        <v>0</v>
      </c>
      <c r="AP94">
        <v>0.24</v>
      </c>
      <c r="AQ94">
        <v>10.76</v>
      </c>
      <c r="AR94">
        <v>33.909999999999997</v>
      </c>
      <c r="AS94">
        <v>30.62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2374.36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655.68</v>
      </c>
      <c r="L95">
        <v>417.18</v>
      </c>
      <c r="M95">
        <v>88.3</v>
      </c>
      <c r="N95">
        <v>113.99</v>
      </c>
      <c r="O95">
        <v>119.33</v>
      </c>
      <c r="P95">
        <v>134.07</v>
      </c>
      <c r="Q95">
        <v>8.77</v>
      </c>
      <c r="R95">
        <v>40.69</v>
      </c>
      <c r="S95">
        <v>25.34</v>
      </c>
      <c r="T95">
        <v>0</v>
      </c>
      <c r="U95">
        <v>377.92</v>
      </c>
      <c r="V95">
        <v>11.23</v>
      </c>
      <c r="W95">
        <v>43.7</v>
      </c>
      <c r="X95">
        <v>142.34</v>
      </c>
      <c r="Y95">
        <v>0</v>
      </c>
      <c r="Z95">
        <v>6.26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8.51</v>
      </c>
      <c r="AG95">
        <v>19.47</v>
      </c>
      <c r="AH95">
        <v>0</v>
      </c>
      <c r="AI95">
        <v>0</v>
      </c>
      <c r="AJ95">
        <v>0</v>
      </c>
      <c r="AK95">
        <v>24.61</v>
      </c>
      <c r="AL95">
        <v>25.66</v>
      </c>
      <c r="AM95">
        <v>0</v>
      </c>
      <c r="AN95">
        <v>0.76</v>
      </c>
      <c r="AO95">
        <v>0</v>
      </c>
      <c r="AP95">
        <v>0.24</v>
      </c>
      <c r="AQ95">
        <v>10.76</v>
      </c>
      <c r="AR95">
        <v>33.909999999999997</v>
      </c>
      <c r="AS95">
        <v>30.62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2374.36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651.70000000000005</v>
      </c>
      <c r="L96">
        <v>417.18</v>
      </c>
      <c r="M96">
        <v>88.3</v>
      </c>
      <c r="N96">
        <v>113.99</v>
      </c>
      <c r="O96">
        <v>119.33</v>
      </c>
      <c r="P96">
        <v>134.07</v>
      </c>
      <c r="Q96">
        <v>8.77</v>
      </c>
      <c r="R96">
        <v>40.69</v>
      </c>
      <c r="S96">
        <v>25.34</v>
      </c>
      <c r="T96">
        <v>0</v>
      </c>
      <c r="U96">
        <v>377.92</v>
      </c>
      <c r="V96">
        <v>11.23</v>
      </c>
      <c r="W96">
        <v>43.7</v>
      </c>
      <c r="X96">
        <v>142.34</v>
      </c>
      <c r="Y96">
        <v>0</v>
      </c>
      <c r="Z96">
        <v>6.26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8.51</v>
      </c>
      <c r="AG96">
        <v>19.47</v>
      </c>
      <c r="AH96">
        <v>0</v>
      </c>
      <c r="AI96">
        <v>0</v>
      </c>
      <c r="AJ96">
        <v>0</v>
      </c>
      <c r="AK96">
        <v>24.61</v>
      </c>
      <c r="AL96">
        <v>25.66</v>
      </c>
      <c r="AM96">
        <v>0</v>
      </c>
      <c r="AN96">
        <v>0.76</v>
      </c>
      <c r="AO96">
        <v>0</v>
      </c>
      <c r="AP96">
        <v>0.24</v>
      </c>
      <c r="AQ96">
        <v>10.76</v>
      </c>
      <c r="AR96">
        <v>33.909999999999997</v>
      </c>
      <c r="AS96">
        <v>30.62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2370.38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650.29999999999995</v>
      </c>
      <c r="L97">
        <v>417.18</v>
      </c>
      <c r="M97">
        <v>88.3</v>
      </c>
      <c r="N97">
        <v>113.99</v>
      </c>
      <c r="O97">
        <v>119.33</v>
      </c>
      <c r="P97">
        <v>134.07</v>
      </c>
      <c r="Q97">
        <v>8.77</v>
      </c>
      <c r="R97">
        <v>40.69</v>
      </c>
      <c r="S97">
        <v>25.34</v>
      </c>
      <c r="T97">
        <v>0</v>
      </c>
      <c r="U97">
        <v>377.92</v>
      </c>
      <c r="V97">
        <v>11.23</v>
      </c>
      <c r="W97">
        <v>43.7</v>
      </c>
      <c r="X97">
        <v>142.34</v>
      </c>
      <c r="Y97">
        <v>0</v>
      </c>
      <c r="Z97">
        <v>6.26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8.51</v>
      </c>
      <c r="AG97">
        <v>19.47</v>
      </c>
      <c r="AH97">
        <v>0</v>
      </c>
      <c r="AI97">
        <v>0</v>
      </c>
      <c r="AJ97">
        <v>0</v>
      </c>
      <c r="AK97">
        <v>24.61</v>
      </c>
      <c r="AL97">
        <v>25.66</v>
      </c>
      <c r="AM97">
        <v>0</v>
      </c>
      <c r="AN97">
        <v>0.76</v>
      </c>
      <c r="AO97">
        <v>0</v>
      </c>
      <c r="AP97">
        <v>0</v>
      </c>
      <c r="AQ97">
        <v>10.76</v>
      </c>
      <c r="AR97">
        <v>32.85</v>
      </c>
      <c r="AS97">
        <v>30.62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2367.6800000000003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650.29999999999995</v>
      </c>
      <c r="L98">
        <v>417.18</v>
      </c>
      <c r="M98">
        <v>88.3</v>
      </c>
      <c r="N98">
        <v>113.99</v>
      </c>
      <c r="O98">
        <v>119.33</v>
      </c>
      <c r="P98">
        <v>134.07</v>
      </c>
      <c r="Q98">
        <v>8.77</v>
      </c>
      <c r="R98">
        <v>40.69</v>
      </c>
      <c r="S98">
        <v>25.34</v>
      </c>
      <c r="T98">
        <v>0</v>
      </c>
      <c r="U98">
        <v>377.92</v>
      </c>
      <c r="V98">
        <v>11.23</v>
      </c>
      <c r="W98">
        <v>43.7</v>
      </c>
      <c r="X98">
        <v>142.34</v>
      </c>
      <c r="Y98">
        <v>0</v>
      </c>
      <c r="Z98">
        <v>6.26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8.51</v>
      </c>
      <c r="AG98">
        <v>19.47</v>
      </c>
      <c r="AH98">
        <v>0</v>
      </c>
      <c r="AI98">
        <v>0</v>
      </c>
      <c r="AJ98">
        <v>0</v>
      </c>
      <c r="AK98">
        <v>24.61</v>
      </c>
      <c r="AL98">
        <v>25.66</v>
      </c>
      <c r="AM98">
        <v>0</v>
      </c>
      <c r="AN98">
        <v>0.76</v>
      </c>
      <c r="AO98">
        <v>0</v>
      </c>
      <c r="AP98">
        <v>0</v>
      </c>
      <c r="AQ98">
        <v>10.76</v>
      </c>
      <c r="AR98">
        <v>32.85</v>
      </c>
      <c r="AS98">
        <v>30.62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2367.6800000000003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12.208512499999994</v>
      </c>
      <c r="L99">
        <f t="shared" si="2"/>
        <v>7.8577600000000052</v>
      </c>
      <c r="M99">
        <f t="shared" si="2"/>
        <v>2.1161300000000018</v>
      </c>
      <c r="N99">
        <f t="shared" si="2"/>
        <v>2.7357599999999955</v>
      </c>
      <c r="O99">
        <f t="shared" si="2"/>
        <v>2.8639199999999989</v>
      </c>
      <c r="P99">
        <f t="shared" si="2"/>
        <v>3.1253899999999986</v>
      </c>
      <c r="Q99">
        <f t="shared" si="2"/>
        <v>0.18275249999999965</v>
      </c>
      <c r="R99">
        <f t="shared" si="2"/>
        <v>0.7902925000000004</v>
      </c>
      <c r="S99">
        <f t="shared" si="2"/>
        <v>0.50366749999999949</v>
      </c>
      <c r="T99">
        <f t="shared" si="2"/>
        <v>0</v>
      </c>
      <c r="U99">
        <f t="shared" si="2"/>
        <v>8.8676874999999846</v>
      </c>
      <c r="V99">
        <f t="shared" si="2"/>
        <v>0.2501725000000003</v>
      </c>
      <c r="W99">
        <f t="shared" si="2"/>
        <v>0.95527499999999843</v>
      </c>
      <c r="X99">
        <f t="shared" si="2"/>
        <v>3.187410000000003</v>
      </c>
      <c r="Y99">
        <f t="shared" si="2"/>
        <v>0</v>
      </c>
      <c r="Z99">
        <f t="shared" si="2"/>
        <v>0.17681499999999989</v>
      </c>
      <c r="AA99">
        <f t="shared" si="2"/>
        <v>0.25026500000000007</v>
      </c>
      <c r="AB99">
        <f t="shared" si="2"/>
        <v>0.18171749999999998</v>
      </c>
      <c r="AC99">
        <f t="shared" si="2"/>
        <v>9.6012499999999973E-2</v>
      </c>
      <c r="AD99">
        <f t="shared" si="2"/>
        <v>0.11181750000000001</v>
      </c>
      <c r="AE99">
        <f t="shared" si="2"/>
        <v>0.34006999999999993</v>
      </c>
      <c r="AF99">
        <f t="shared" si="2"/>
        <v>0.29967999999999989</v>
      </c>
      <c r="AG99">
        <f t="shared" si="2"/>
        <v>0.46728000000000053</v>
      </c>
      <c r="AH99">
        <f t="shared" si="2"/>
        <v>0.63625250000000022</v>
      </c>
      <c r="AI99">
        <f t="shared" si="2"/>
        <v>6.7577500000000013E-2</v>
      </c>
      <c r="AJ99">
        <f t="shared" si="2"/>
        <v>0</v>
      </c>
      <c r="AK99">
        <f t="shared" si="2"/>
        <v>0.59063999999999939</v>
      </c>
      <c r="AL99">
        <f t="shared" si="2"/>
        <v>0.64358999999999911</v>
      </c>
      <c r="AM99">
        <f t="shared" si="2"/>
        <v>0.14072500000000002</v>
      </c>
      <c r="AN99">
        <f t="shared" si="2"/>
        <v>1.2289999999999987E-2</v>
      </c>
      <c r="AO99">
        <f t="shared" si="2"/>
        <v>0</v>
      </c>
      <c r="AP99">
        <f t="shared" si="2"/>
        <v>2.3419999999999948E-2</v>
      </c>
      <c r="AQ99">
        <f t="shared" si="2"/>
        <v>0.45167249999999975</v>
      </c>
      <c r="AR99">
        <f t="shared" si="2"/>
        <v>0.8286450000000003</v>
      </c>
      <c r="AS99">
        <f t="shared" si="2"/>
        <v>0.73868999999999818</v>
      </c>
      <c r="AT99">
        <f t="shared" si="2"/>
        <v>0.44209250000000072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52.143982499999979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45734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259.72000000000003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65.86</v>
      </c>
      <c r="N3">
        <v>271.38</v>
      </c>
      <c r="O3">
        <v>99.99</v>
      </c>
      <c r="P3">
        <v>1.31</v>
      </c>
      <c r="Q3">
        <v>7</v>
      </c>
      <c r="R3" s="94">
        <v>0</v>
      </c>
      <c r="S3" s="94">
        <v>0</v>
      </c>
      <c r="T3" s="94">
        <v>0</v>
      </c>
      <c r="U3">
        <v>1.38</v>
      </c>
      <c r="V3">
        <v>0</v>
      </c>
      <c r="W3">
        <v>1.44</v>
      </c>
      <c r="X3">
        <v>34.5</v>
      </c>
      <c r="Y3">
        <v>11.5</v>
      </c>
      <c r="Z3">
        <v>11.5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40.67</v>
      </c>
      <c r="AI3">
        <v>40.659999999999997</v>
      </c>
      <c r="AJ3">
        <v>29.77</v>
      </c>
      <c r="AK3">
        <v>0</v>
      </c>
      <c r="AL3">
        <v>0</v>
      </c>
    </row>
    <row r="4" spans="1:39">
      <c r="A4" t="s">
        <v>46</v>
      </c>
      <c r="B4" s="35">
        <v>259.72000000000003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65.86</v>
      </c>
      <c r="N4">
        <v>271.38</v>
      </c>
      <c r="O4">
        <v>99.99</v>
      </c>
      <c r="P4">
        <v>1.31</v>
      </c>
      <c r="Q4">
        <v>7</v>
      </c>
      <c r="R4" s="94">
        <v>0</v>
      </c>
      <c r="S4" s="94">
        <v>0</v>
      </c>
      <c r="T4" s="94">
        <v>0</v>
      </c>
      <c r="U4">
        <v>1.38</v>
      </c>
      <c r="V4">
        <v>0</v>
      </c>
      <c r="W4">
        <v>1.44</v>
      </c>
      <c r="X4">
        <v>35.51</v>
      </c>
      <c r="Y4">
        <v>11.83</v>
      </c>
      <c r="Z4">
        <v>11.83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8.66</v>
      </c>
      <c r="AH4">
        <v>41</v>
      </c>
      <c r="AI4">
        <v>41</v>
      </c>
      <c r="AJ4">
        <v>29.77</v>
      </c>
      <c r="AK4">
        <v>0</v>
      </c>
      <c r="AL4">
        <v>0</v>
      </c>
    </row>
    <row r="5" spans="1:39">
      <c r="A5" t="s">
        <v>47</v>
      </c>
      <c r="B5" s="35">
        <v>259.72000000000003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65.86</v>
      </c>
      <c r="N5">
        <v>271.38</v>
      </c>
      <c r="O5">
        <v>99.99</v>
      </c>
      <c r="P5">
        <v>1.31</v>
      </c>
      <c r="Q5">
        <v>7</v>
      </c>
      <c r="R5" s="94">
        <v>0</v>
      </c>
      <c r="S5" s="94">
        <v>0</v>
      </c>
      <c r="T5" s="94">
        <v>0</v>
      </c>
      <c r="U5">
        <v>1.38</v>
      </c>
      <c r="V5">
        <v>0</v>
      </c>
      <c r="W5">
        <v>1.44</v>
      </c>
      <c r="X5">
        <v>37.01</v>
      </c>
      <c r="Y5">
        <v>12.33</v>
      </c>
      <c r="Z5">
        <v>12.33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9.34</v>
      </c>
      <c r="AH5">
        <v>49.33</v>
      </c>
      <c r="AI5">
        <v>49.34</v>
      </c>
      <c r="AJ5">
        <v>30.28</v>
      </c>
      <c r="AK5">
        <v>0</v>
      </c>
      <c r="AL5">
        <v>0</v>
      </c>
    </row>
    <row r="6" spans="1:39">
      <c r="A6" t="s">
        <v>48</v>
      </c>
      <c r="B6" s="35">
        <v>259.72000000000003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65.86</v>
      </c>
      <c r="N6">
        <v>271.38</v>
      </c>
      <c r="O6">
        <v>99.99</v>
      </c>
      <c r="P6">
        <v>1.31</v>
      </c>
      <c r="Q6">
        <v>7</v>
      </c>
      <c r="R6" s="94">
        <v>0</v>
      </c>
      <c r="S6" s="94">
        <v>0</v>
      </c>
      <c r="T6" s="94">
        <v>0</v>
      </c>
      <c r="U6">
        <v>1.38</v>
      </c>
      <c r="V6">
        <v>0</v>
      </c>
      <c r="W6">
        <v>1.44</v>
      </c>
      <c r="X6">
        <v>37.99</v>
      </c>
      <c r="Y6">
        <v>12.67</v>
      </c>
      <c r="Z6">
        <v>12.67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48.67</v>
      </c>
      <c r="AI6">
        <v>48.66</v>
      </c>
      <c r="AJ6">
        <v>30.78</v>
      </c>
      <c r="AK6">
        <v>0</v>
      </c>
      <c r="AL6">
        <v>0</v>
      </c>
    </row>
    <row r="7" spans="1:39">
      <c r="A7" t="s">
        <v>49</v>
      </c>
      <c r="B7" s="35">
        <v>259.72000000000003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65.86</v>
      </c>
      <c r="N7">
        <v>271.38</v>
      </c>
      <c r="O7">
        <v>99.99</v>
      </c>
      <c r="P7">
        <v>1.31</v>
      </c>
      <c r="Q7">
        <v>7</v>
      </c>
      <c r="R7" s="94">
        <v>0</v>
      </c>
      <c r="S7" s="94">
        <v>0</v>
      </c>
      <c r="T7" s="94">
        <v>0</v>
      </c>
      <c r="U7">
        <v>1.38</v>
      </c>
      <c r="V7">
        <v>0</v>
      </c>
      <c r="W7">
        <v>1.44</v>
      </c>
      <c r="X7">
        <v>37.99</v>
      </c>
      <c r="Y7">
        <v>12.67</v>
      </c>
      <c r="Z7">
        <v>12.67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8.66</v>
      </c>
      <c r="AH7">
        <v>48.33</v>
      </c>
      <c r="AI7">
        <v>48.34</v>
      </c>
      <c r="AJ7">
        <v>30.78</v>
      </c>
      <c r="AK7">
        <v>0</v>
      </c>
      <c r="AL7">
        <v>0</v>
      </c>
    </row>
    <row r="8" spans="1:39">
      <c r="A8" t="s">
        <v>50</v>
      </c>
      <c r="B8" s="35">
        <v>259.72000000000003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65.86</v>
      </c>
      <c r="N8">
        <v>271.38</v>
      </c>
      <c r="O8">
        <v>99.99</v>
      </c>
      <c r="P8">
        <v>1.31</v>
      </c>
      <c r="Q8">
        <v>7</v>
      </c>
      <c r="R8" s="94">
        <v>0</v>
      </c>
      <c r="S8" s="94">
        <v>0</v>
      </c>
      <c r="T8" s="94">
        <v>0</v>
      </c>
      <c r="U8">
        <v>1.38</v>
      </c>
      <c r="V8">
        <v>0</v>
      </c>
      <c r="W8">
        <v>1.44</v>
      </c>
      <c r="X8">
        <v>38.51</v>
      </c>
      <c r="Y8">
        <v>12.83</v>
      </c>
      <c r="Z8">
        <v>12.83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</v>
      </c>
      <c r="AH8">
        <v>47.67</v>
      </c>
      <c r="AI8">
        <v>47.66</v>
      </c>
      <c r="AJ8">
        <v>30.78</v>
      </c>
      <c r="AK8">
        <v>0</v>
      </c>
      <c r="AL8">
        <v>0</v>
      </c>
    </row>
    <row r="9" spans="1:39">
      <c r="A9" t="s">
        <v>51</v>
      </c>
      <c r="B9" s="35">
        <v>259.72000000000003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65.86</v>
      </c>
      <c r="N9">
        <v>271.38</v>
      </c>
      <c r="O9">
        <v>99.99</v>
      </c>
      <c r="P9">
        <v>1.31</v>
      </c>
      <c r="Q9">
        <v>7</v>
      </c>
      <c r="R9" s="94">
        <v>0</v>
      </c>
      <c r="S9" s="94">
        <v>0</v>
      </c>
      <c r="T9" s="94">
        <v>0</v>
      </c>
      <c r="U9">
        <v>1.38</v>
      </c>
      <c r="V9">
        <v>0</v>
      </c>
      <c r="W9">
        <v>1.44</v>
      </c>
      <c r="X9">
        <v>38.51</v>
      </c>
      <c r="Y9">
        <v>12.83</v>
      </c>
      <c r="Z9">
        <v>12.83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9.66</v>
      </c>
      <c r="AH9">
        <v>47.33</v>
      </c>
      <c r="AI9">
        <v>47.34</v>
      </c>
      <c r="AJ9">
        <v>30.78</v>
      </c>
      <c r="AK9">
        <v>0</v>
      </c>
      <c r="AL9">
        <v>0</v>
      </c>
    </row>
    <row r="10" spans="1:39">
      <c r="A10" t="s">
        <v>52</v>
      </c>
      <c r="B10" s="35">
        <v>259.72000000000003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65.86</v>
      </c>
      <c r="N10">
        <v>271.38</v>
      </c>
      <c r="O10">
        <v>99.99</v>
      </c>
      <c r="P10">
        <v>1.31</v>
      </c>
      <c r="Q10">
        <v>7</v>
      </c>
      <c r="R10" s="94">
        <v>0</v>
      </c>
      <c r="S10" s="94">
        <v>0</v>
      </c>
      <c r="T10" s="94">
        <v>0</v>
      </c>
      <c r="U10">
        <v>1.38</v>
      </c>
      <c r="V10">
        <v>0</v>
      </c>
      <c r="W10">
        <v>1.44</v>
      </c>
      <c r="X10">
        <v>38.51</v>
      </c>
      <c r="Y10">
        <v>12.83</v>
      </c>
      <c r="Z10">
        <v>12.83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</v>
      </c>
      <c r="AH10">
        <v>45.67</v>
      </c>
      <c r="AI10">
        <v>45.66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259.72000000000003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65.86</v>
      </c>
      <c r="N11">
        <v>271.38</v>
      </c>
      <c r="O11">
        <v>99.99</v>
      </c>
      <c r="P11">
        <v>1.31</v>
      </c>
      <c r="Q11">
        <v>7</v>
      </c>
      <c r="R11" s="94">
        <v>0</v>
      </c>
      <c r="S11" s="94">
        <v>0</v>
      </c>
      <c r="T11" s="94">
        <v>0</v>
      </c>
      <c r="U11">
        <v>1.38</v>
      </c>
      <c r="V11">
        <v>0</v>
      </c>
      <c r="W11">
        <v>1.44</v>
      </c>
      <c r="X11">
        <v>52.99</v>
      </c>
      <c r="Y11">
        <v>17.670000000000002</v>
      </c>
      <c r="Z11">
        <v>17.670000000000002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10.66</v>
      </c>
      <c r="AH11">
        <v>44</v>
      </c>
      <c r="AI11">
        <v>44</v>
      </c>
      <c r="AJ11">
        <v>30.28</v>
      </c>
      <c r="AK11">
        <v>0</v>
      </c>
      <c r="AL11">
        <v>0</v>
      </c>
    </row>
    <row r="12" spans="1:39">
      <c r="A12" t="s">
        <v>54</v>
      </c>
      <c r="B12" s="35">
        <v>259.72000000000003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65.86</v>
      </c>
      <c r="N12">
        <v>271.38</v>
      </c>
      <c r="O12">
        <v>99.99</v>
      </c>
      <c r="P12">
        <v>1.31</v>
      </c>
      <c r="Q12">
        <v>7</v>
      </c>
      <c r="R12" s="94">
        <v>0</v>
      </c>
      <c r="S12" s="94">
        <v>0</v>
      </c>
      <c r="T12" s="94">
        <v>0</v>
      </c>
      <c r="U12">
        <v>1.38</v>
      </c>
      <c r="V12">
        <v>0</v>
      </c>
      <c r="W12">
        <v>1.44</v>
      </c>
      <c r="X12">
        <v>52.99</v>
      </c>
      <c r="Y12">
        <v>17.670000000000002</v>
      </c>
      <c r="Z12">
        <v>17.670000000000002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10.66</v>
      </c>
      <c r="AH12">
        <v>42</v>
      </c>
      <c r="AI12">
        <v>42</v>
      </c>
      <c r="AJ12">
        <v>30.28</v>
      </c>
      <c r="AK12">
        <v>0</v>
      </c>
      <c r="AL12">
        <v>0</v>
      </c>
    </row>
    <row r="13" spans="1:39">
      <c r="A13" t="s">
        <v>55</v>
      </c>
      <c r="B13" s="35">
        <v>259.72000000000003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65.86</v>
      </c>
      <c r="N13">
        <v>271.38</v>
      </c>
      <c r="O13">
        <v>99.99</v>
      </c>
      <c r="P13">
        <v>1.31</v>
      </c>
      <c r="Q13">
        <v>7</v>
      </c>
      <c r="R13" s="94">
        <v>0</v>
      </c>
      <c r="S13" s="94">
        <v>0</v>
      </c>
      <c r="T13" s="94">
        <v>0</v>
      </c>
      <c r="U13">
        <v>1.38</v>
      </c>
      <c r="V13">
        <v>0</v>
      </c>
      <c r="W13">
        <v>1.44</v>
      </c>
      <c r="X13">
        <v>52.99</v>
      </c>
      <c r="Y13">
        <v>17.670000000000002</v>
      </c>
      <c r="Z13">
        <v>17.670000000000002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10.66</v>
      </c>
      <c r="AH13">
        <v>40</v>
      </c>
      <c r="AI13">
        <v>40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259.72000000000003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65.86</v>
      </c>
      <c r="N14">
        <v>271.38</v>
      </c>
      <c r="O14">
        <v>99.99</v>
      </c>
      <c r="P14">
        <v>1.31</v>
      </c>
      <c r="Q14">
        <v>7</v>
      </c>
      <c r="R14" s="94">
        <v>0</v>
      </c>
      <c r="S14" s="94">
        <v>0</v>
      </c>
      <c r="T14" s="94">
        <v>0</v>
      </c>
      <c r="U14">
        <v>1.38</v>
      </c>
      <c r="V14">
        <v>0</v>
      </c>
      <c r="W14">
        <v>1.44</v>
      </c>
      <c r="X14">
        <v>52.99</v>
      </c>
      <c r="Y14">
        <v>17.670000000000002</v>
      </c>
      <c r="Z14">
        <v>17.670000000000002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10.66</v>
      </c>
      <c r="AH14">
        <v>38.33</v>
      </c>
      <c r="AI14">
        <v>38.340000000000003</v>
      </c>
      <c r="AJ14">
        <v>30.28</v>
      </c>
      <c r="AK14">
        <v>0</v>
      </c>
      <c r="AL14">
        <v>0</v>
      </c>
    </row>
    <row r="15" spans="1:39">
      <c r="A15" t="s">
        <v>57</v>
      </c>
      <c r="B15" s="35">
        <v>259.72000000000003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</v>
      </c>
      <c r="N15">
        <v>271.38</v>
      </c>
      <c r="O15">
        <v>99.99</v>
      </c>
      <c r="P15">
        <v>1.31</v>
      </c>
      <c r="Q15">
        <v>7</v>
      </c>
      <c r="R15" s="94">
        <v>0</v>
      </c>
      <c r="S15" s="94">
        <v>0</v>
      </c>
      <c r="T15" s="94">
        <v>0</v>
      </c>
      <c r="U15">
        <v>1.31</v>
      </c>
      <c r="V15">
        <v>0</v>
      </c>
      <c r="W15">
        <v>1.39</v>
      </c>
      <c r="X15">
        <v>52.99</v>
      </c>
      <c r="Y15">
        <v>17.670000000000002</v>
      </c>
      <c r="Z15">
        <v>17.670000000000002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10.66</v>
      </c>
      <c r="AH15">
        <v>37.67</v>
      </c>
      <c r="AI15">
        <v>37.659999999999997</v>
      </c>
      <c r="AJ15">
        <v>30.28</v>
      </c>
      <c r="AK15">
        <v>0</v>
      </c>
      <c r="AL15">
        <v>0</v>
      </c>
    </row>
    <row r="16" spans="1:39">
      <c r="A16" t="s">
        <v>58</v>
      </c>
      <c r="B16" s="35">
        <v>259.72000000000003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</v>
      </c>
      <c r="N16">
        <v>271.38</v>
      </c>
      <c r="O16">
        <v>99.99</v>
      </c>
      <c r="P16">
        <v>1.31</v>
      </c>
      <c r="Q16">
        <v>7</v>
      </c>
      <c r="R16" s="94">
        <v>0</v>
      </c>
      <c r="S16" s="94">
        <v>0</v>
      </c>
      <c r="T16" s="94">
        <v>0</v>
      </c>
      <c r="U16">
        <v>1.31</v>
      </c>
      <c r="V16">
        <v>0</v>
      </c>
      <c r="W16">
        <v>1.39</v>
      </c>
      <c r="X16">
        <v>52.99</v>
      </c>
      <c r="Y16">
        <v>17.670000000000002</v>
      </c>
      <c r="Z16">
        <v>17.670000000000002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10.34</v>
      </c>
      <c r="AH16">
        <v>35.67</v>
      </c>
      <c r="AI16">
        <v>35.659999999999997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228.96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</v>
      </c>
      <c r="N17">
        <v>271.38</v>
      </c>
      <c r="O17">
        <v>99.99</v>
      </c>
      <c r="P17">
        <v>1.31</v>
      </c>
      <c r="Q17">
        <v>7</v>
      </c>
      <c r="R17" s="94">
        <v>0</v>
      </c>
      <c r="S17" s="94">
        <v>0</v>
      </c>
      <c r="T17" s="94">
        <v>0</v>
      </c>
      <c r="U17">
        <v>1.31</v>
      </c>
      <c r="V17">
        <v>0</v>
      </c>
      <c r="W17">
        <v>1.39</v>
      </c>
      <c r="X17">
        <v>61.01</v>
      </c>
      <c r="Y17">
        <v>20.329999999999998</v>
      </c>
      <c r="Z17">
        <v>20.329999999999998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</v>
      </c>
      <c r="AH17">
        <v>42.67</v>
      </c>
      <c r="AI17">
        <v>42.66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228.96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</v>
      </c>
      <c r="N18">
        <v>271.38</v>
      </c>
      <c r="O18">
        <v>99.99</v>
      </c>
      <c r="P18">
        <v>1.31</v>
      </c>
      <c r="Q18">
        <v>7</v>
      </c>
      <c r="R18" s="94">
        <v>0</v>
      </c>
      <c r="S18" s="94">
        <v>0</v>
      </c>
      <c r="T18" s="94">
        <v>0</v>
      </c>
      <c r="U18">
        <v>1.31</v>
      </c>
      <c r="V18">
        <v>0</v>
      </c>
      <c r="W18">
        <v>1.39</v>
      </c>
      <c r="X18">
        <v>60</v>
      </c>
      <c r="Y18">
        <v>20</v>
      </c>
      <c r="Z18">
        <v>20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9.34</v>
      </c>
      <c r="AH18">
        <v>41.67</v>
      </c>
      <c r="AI18">
        <v>41.66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228.96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65.86</v>
      </c>
      <c r="N19">
        <v>271.38</v>
      </c>
      <c r="O19">
        <v>99.99</v>
      </c>
      <c r="P19">
        <v>1.31</v>
      </c>
      <c r="Q19">
        <v>7</v>
      </c>
      <c r="R19" s="94">
        <v>0</v>
      </c>
      <c r="S19" s="94">
        <v>0</v>
      </c>
      <c r="T19" s="94">
        <v>0</v>
      </c>
      <c r="U19">
        <v>1.31</v>
      </c>
      <c r="V19">
        <v>0</v>
      </c>
      <c r="W19">
        <v>1.39</v>
      </c>
      <c r="X19">
        <v>59.51</v>
      </c>
      <c r="Y19">
        <v>19.829999999999998</v>
      </c>
      <c r="Z19">
        <v>19.829999999999998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9.66</v>
      </c>
      <c r="AH19">
        <v>40</v>
      </c>
      <c r="AI19">
        <v>40</v>
      </c>
      <c r="AJ19">
        <v>29.77</v>
      </c>
      <c r="AK19">
        <v>0</v>
      </c>
      <c r="AL19">
        <v>0</v>
      </c>
    </row>
    <row r="20" spans="1:38">
      <c r="A20" t="s">
        <v>62</v>
      </c>
      <c r="B20" s="35">
        <v>228.96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65.86</v>
      </c>
      <c r="N20">
        <v>271.38</v>
      </c>
      <c r="O20">
        <v>99.99</v>
      </c>
      <c r="P20">
        <v>1.31</v>
      </c>
      <c r="Q20">
        <v>7</v>
      </c>
      <c r="R20" s="94">
        <v>0</v>
      </c>
      <c r="S20" s="94">
        <v>0</v>
      </c>
      <c r="T20" s="94">
        <v>0</v>
      </c>
      <c r="U20">
        <v>1.31</v>
      </c>
      <c r="V20">
        <v>0</v>
      </c>
      <c r="W20">
        <v>1.39</v>
      </c>
      <c r="X20">
        <v>58.5</v>
      </c>
      <c r="Y20">
        <v>19.5</v>
      </c>
      <c r="Z20">
        <v>19.5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36</v>
      </c>
      <c r="AI20">
        <v>36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259.72000000000003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65.86</v>
      </c>
      <c r="N21">
        <v>271.38</v>
      </c>
      <c r="O21">
        <v>99.99</v>
      </c>
      <c r="P21">
        <v>1.31</v>
      </c>
      <c r="Q21">
        <v>7</v>
      </c>
      <c r="R21" s="94">
        <v>0</v>
      </c>
      <c r="S21" s="94">
        <v>0</v>
      </c>
      <c r="T21" s="94">
        <v>0</v>
      </c>
      <c r="U21">
        <v>1.31</v>
      </c>
      <c r="V21">
        <v>0</v>
      </c>
      <c r="W21">
        <v>1.39</v>
      </c>
      <c r="X21">
        <v>67.010000000000005</v>
      </c>
      <c r="Y21">
        <v>22.33</v>
      </c>
      <c r="Z21">
        <v>22.33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9.66</v>
      </c>
      <c r="AH21">
        <v>46</v>
      </c>
      <c r="AI21">
        <v>46</v>
      </c>
      <c r="AJ21">
        <v>29.27</v>
      </c>
      <c r="AK21">
        <v>0</v>
      </c>
      <c r="AL21">
        <v>0</v>
      </c>
    </row>
    <row r="22" spans="1:38">
      <c r="A22" t="s">
        <v>64</v>
      </c>
      <c r="B22" s="35">
        <v>259.72000000000003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65.86</v>
      </c>
      <c r="N22">
        <v>271.38</v>
      </c>
      <c r="O22">
        <v>99.99</v>
      </c>
      <c r="P22">
        <v>1.31</v>
      </c>
      <c r="Q22">
        <v>7</v>
      </c>
      <c r="R22" s="94">
        <v>0</v>
      </c>
      <c r="S22" s="94">
        <v>0</v>
      </c>
      <c r="T22" s="94">
        <v>0</v>
      </c>
      <c r="U22">
        <v>1.31</v>
      </c>
      <c r="V22">
        <v>0</v>
      </c>
      <c r="W22">
        <v>1.39</v>
      </c>
      <c r="X22">
        <v>66.489999999999995</v>
      </c>
      <c r="Y22">
        <v>22.17</v>
      </c>
      <c r="Z22">
        <v>22.17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9.66</v>
      </c>
      <c r="AH22">
        <v>46</v>
      </c>
      <c r="AI22">
        <v>46</v>
      </c>
      <c r="AJ22">
        <v>29.27</v>
      </c>
      <c r="AK22">
        <v>0</v>
      </c>
      <c r="AL22">
        <v>0</v>
      </c>
    </row>
    <row r="23" spans="1:38">
      <c r="A23" t="s">
        <v>65</v>
      </c>
      <c r="B23" s="35">
        <v>259.72000000000003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65.86</v>
      </c>
      <c r="N23">
        <v>271.38</v>
      </c>
      <c r="O23">
        <v>99.99</v>
      </c>
      <c r="P23">
        <v>1.31</v>
      </c>
      <c r="Q23">
        <v>7</v>
      </c>
      <c r="R23" s="94">
        <v>0</v>
      </c>
      <c r="S23" s="94">
        <v>0</v>
      </c>
      <c r="T23" s="94">
        <v>0</v>
      </c>
      <c r="U23">
        <v>1.31</v>
      </c>
      <c r="V23">
        <v>0</v>
      </c>
      <c r="W23">
        <v>1.39</v>
      </c>
      <c r="X23">
        <v>52.5</v>
      </c>
      <c r="Y23">
        <v>17.5</v>
      </c>
      <c r="Z23">
        <v>17.5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35.33</v>
      </c>
      <c r="AI23">
        <v>35.340000000000003</v>
      </c>
      <c r="AJ23">
        <v>29.27</v>
      </c>
      <c r="AK23">
        <v>0</v>
      </c>
      <c r="AL23">
        <v>0</v>
      </c>
    </row>
    <row r="24" spans="1:38">
      <c r="A24" t="s">
        <v>66</v>
      </c>
      <c r="B24" s="35">
        <v>259.72000000000003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65.86</v>
      </c>
      <c r="N24">
        <v>271.38</v>
      </c>
      <c r="O24">
        <v>99.99</v>
      </c>
      <c r="P24">
        <v>1.31</v>
      </c>
      <c r="Q24">
        <v>7</v>
      </c>
      <c r="R24" s="94">
        <v>0</v>
      </c>
      <c r="S24" s="94">
        <v>0</v>
      </c>
      <c r="T24" s="94">
        <v>0</v>
      </c>
      <c r="U24">
        <v>1.31</v>
      </c>
      <c r="V24">
        <v>0</v>
      </c>
      <c r="W24">
        <v>1.39</v>
      </c>
      <c r="X24">
        <v>49.5</v>
      </c>
      <c r="Y24">
        <v>16.5</v>
      </c>
      <c r="Z24">
        <v>16.5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9.34</v>
      </c>
      <c r="AH24">
        <v>34.67</v>
      </c>
      <c r="AI24">
        <v>34.659999999999997</v>
      </c>
      <c r="AJ24">
        <v>28.26</v>
      </c>
      <c r="AK24">
        <v>0</v>
      </c>
      <c r="AL24">
        <v>0</v>
      </c>
    </row>
    <row r="25" spans="1:38">
      <c r="A25" t="s">
        <v>67</v>
      </c>
      <c r="B25" s="35">
        <v>259.72000000000003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65.86</v>
      </c>
      <c r="N25">
        <v>271.38</v>
      </c>
      <c r="O25">
        <v>99.99</v>
      </c>
      <c r="P25">
        <v>1.31</v>
      </c>
      <c r="Q25">
        <v>7</v>
      </c>
      <c r="R25" s="94">
        <v>0</v>
      </c>
      <c r="S25" s="94">
        <v>0</v>
      </c>
      <c r="T25" s="94">
        <v>0</v>
      </c>
      <c r="U25">
        <v>1.31</v>
      </c>
      <c r="V25">
        <v>0</v>
      </c>
      <c r="W25">
        <v>1.39</v>
      </c>
      <c r="X25">
        <v>46.01</v>
      </c>
      <c r="Y25">
        <v>15.33</v>
      </c>
      <c r="Z25">
        <v>15.33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33.33</v>
      </c>
      <c r="AI25">
        <v>33.340000000000003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259.72000000000003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65.86</v>
      </c>
      <c r="N26">
        <v>271.38</v>
      </c>
      <c r="O26">
        <v>99.99</v>
      </c>
      <c r="P26">
        <v>1.31</v>
      </c>
      <c r="Q26">
        <v>7</v>
      </c>
      <c r="R26" s="94">
        <v>0</v>
      </c>
      <c r="S26" s="94">
        <v>0</v>
      </c>
      <c r="T26" s="94">
        <v>0</v>
      </c>
      <c r="U26">
        <v>1.31</v>
      </c>
      <c r="V26">
        <v>0</v>
      </c>
      <c r="W26">
        <v>1.39</v>
      </c>
      <c r="X26">
        <v>43.01</v>
      </c>
      <c r="Y26">
        <v>14.33</v>
      </c>
      <c r="Z26">
        <v>14.33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8.66</v>
      </c>
      <c r="AH26">
        <v>32.67</v>
      </c>
      <c r="AI26">
        <v>32.659999999999997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259.72000000000003</v>
      </c>
      <c r="C27" s="35">
        <v>0</v>
      </c>
      <c r="D27" s="94">
        <f t="shared" si="0"/>
        <v>0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114.79</v>
      </c>
      <c r="N27">
        <v>271.38</v>
      </c>
      <c r="O27">
        <v>99.99</v>
      </c>
      <c r="P27">
        <v>1.31</v>
      </c>
      <c r="Q27">
        <v>7</v>
      </c>
      <c r="R27" s="94">
        <v>0</v>
      </c>
      <c r="S27" s="94">
        <v>0</v>
      </c>
      <c r="T27" s="94">
        <v>0</v>
      </c>
      <c r="U27">
        <v>1.31</v>
      </c>
      <c r="V27">
        <v>0</v>
      </c>
      <c r="W27">
        <v>1.35</v>
      </c>
      <c r="X27">
        <v>55.5</v>
      </c>
      <c r="Y27">
        <v>18.5</v>
      </c>
      <c r="Z27">
        <v>18.5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12.34</v>
      </c>
      <c r="AH27">
        <v>31.67</v>
      </c>
      <c r="AI27">
        <v>31.66</v>
      </c>
      <c r="AJ27">
        <v>28.26</v>
      </c>
      <c r="AK27">
        <v>0</v>
      </c>
      <c r="AL27">
        <v>0</v>
      </c>
    </row>
    <row r="28" spans="1:38">
      <c r="A28" t="s">
        <v>70</v>
      </c>
      <c r="B28" s="35">
        <v>259.72000000000003</v>
      </c>
      <c r="C28" s="35">
        <v>0</v>
      </c>
      <c r="D28" s="94">
        <f t="shared" si="0"/>
        <v>20.399999999999999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114.79</v>
      </c>
      <c r="N28">
        <v>271.38</v>
      </c>
      <c r="O28">
        <v>99.99</v>
      </c>
      <c r="P28">
        <v>1.31</v>
      </c>
      <c r="Q28">
        <v>7</v>
      </c>
      <c r="R28" s="94">
        <v>10.199999999999999</v>
      </c>
      <c r="S28" s="94">
        <v>0</v>
      </c>
      <c r="T28" s="94">
        <v>10.199999999999999</v>
      </c>
      <c r="U28">
        <v>1.31</v>
      </c>
      <c r="V28">
        <v>0</v>
      </c>
      <c r="W28">
        <v>1.35</v>
      </c>
      <c r="X28">
        <v>52.01</v>
      </c>
      <c r="Y28">
        <v>17.329999999999998</v>
      </c>
      <c r="Z28">
        <v>17.329999999999998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12.34</v>
      </c>
      <c r="AH28">
        <v>31</v>
      </c>
      <c r="AI28">
        <v>31</v>
      </c>
      <c r="AJ28">
        <v>28.26</v>
      </c>
      <c r="AK28">
        <v>0</v>
      </c>
      <c r="AL28">
        <v>0</v>
      </c>
    </row>
    <row r="29" spans="1:38">
      <c r="A29" t="s">
        <v>71</v>
      </c>
      <c r="B29" s="35">
        <v>259.72000000000003</v>
      </c>
      <c r="C29" s="35">
        <v>0</v>
      </c>
      <c r="D29" s="94">
        <f t="shared" si="0"/>
        <v>47.760000000000005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114.79</v>
      </c>
      <c r="N29">
        <v>271.38</v>
      </c>
      <c r="O29">
        <v>99.99</v>
      </c>
      <c r="P29">
        <v>1.31</v>
      </c>
      <c r="Q29">
        <v>7</v>
      </c>
      <c r="R29" s="94">
        <v>23.46</v>
      </c>
      <c r="S29" s="94">
        <v>1</v>
      </c>
      <c r="T29" s="94">
        <v>23.3</v>
      </c>
      <c r="U29">
        <v>1.31</v>
      </c>
      <c r="V29">
        <v>0.33</v>
      </c>
      <c r="W29">
        <v>1.35</v>
      </c>
      <c r="X29">
        <v>60</v>
      </c>
      <c r="Y29">
        <v>20</v>
      </c>
      <c r="Z29">
        <v>20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15</v>
      </c>
      <c r="AH29">
        <v>30</v>
      </c>
      <c r="AI29">
        <v>30</v>
      </c>
      <c r="AJ29">
        <v>27.25</v>
      </c>
      <c r="AK29">
        <v>0</v>
      </c>
      <c r="AL29">
        <v>0</v>
      </c>
    </row>
    <row r="30" spans="1:38">
      <c r="A30" t="s">
        <v>72</v>
      </c>
      <c r="B30" s="35">
        <v>259.72000000000003</v>
      </c>
      <c r="C30" s="35">
        <v>0</v>
      </c>
      <c r="D30" s="94">
        <f t="shared" si="0"/>
        <v>65.7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114.79</v>
      </c>
      <c r="N30">
        <v>271.38</v>
      </c>
      <c r="O30">
        <v>99.99</v>
      </c>
      <c r="P30">
        <v>1.31</v>
      </c>
      <c r="Q30">
        <v>7</v>
      </c>
      <c r="R30" s="94">
        <v>30.9</v>
      </c>
      <c r="S30" s="94">
        <v>4</v>
      </c>
      <c r="T30" s="94">
        <v>30.8</v>
      </c>
      <c r="U30">
        <v>1.31</v>
      </c>
      <c r="V30">
        <v>5.29</v>
      </c>
      <c r="W30">
        <v>1.35</v>
      </c>
      <c r="X30">
        <v>55.5</v>
      </c>
      <c r="Y30">
        <v>18.5</v>
      </c>
      <c r="Z30">
        <v>18.5</v>
      </c>
      <c r="AA30">
        <v>0.14000000000000001</v>
      </c>
      <c r="AB30">
        <v>0.03</v>
      </c>
      <c r="AC30">
        <v>0</v>
      </c>
      <c r="AD30">
        <v>0</v>
      </c>
      <c r="AE30">
        <v>1</v>
      </c>
      <c r="AF30">
        <v>1</v>
      </c>
      <c r="AG30">
        <v>15</v>
      </c>
      <c r="AH30">
        <v>29.33</v>
      </c>
      <c r="AI30">
        <v>29.34</v>
      </c>
      <c r="AJ30">
        <v>26.24</v>
      </c>
      <c r="AK30">
        <v>1</v>
      </c>
      <c r="AL30">
        <v>0</v>
      </c>
    </row>
    <row r="31" spans="1:38">
      <c r="A31" t="s">
        <v>73</v>
      </c>
      <c r="B31" s="35">
        <v>259.72000000000003</v>
      </c>
      <c r="C31" s="35">
        <v>0</v>
      </c>
      <c r="D31" s="94">
        <f t="shared" si="0"/>
        <v>74.099999999999994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114.79</v>
      </c>
      <c r="N31">
        <v>271.38</v>
      </c>
      <c r="O31">
        <v>99.99</v>
      </c>
      <c r="P31">
        <v>1.31</v>
      </c>
      <c r="Q31">
        <v>7</v>
      </c>
      <c r="R31" s="94">
        <v>32.049999999999997</v>
      </c>
      <c r="S31" s="94">
        <v>10</v>
      </c>
      <c r="T31" s="94">
        <v>32.049999999999997</v>
      </c>
      <c r="U31">
        <v>1.23</v>
      </c>
      <c r="V31">
        <v>11.68</v>
      </c>
      <c r="W31">
        <v>1.35</v>
      </c>
      <c r="X31">
        <v>53.51</v>
      </c>
      <c r="Y31">
        <v>17.829999999999998</v>
      </c>
      <c r="Z31">
        <v>17.829999999999998</v>
      </c>
      <c r="AA31">
        <v>5.52</v>
      </c>
      <c r="AB31">
        <v>1.1100000000000001</v>
      </c>
      <c r="AC31">
        <v>2</v>
      </c>
      <c r="AD31">
        <v>1</v>
      </c>
      <c r="AE31">
        <v>7</v>
      </c>
      <c r="AF31">
        <v>3</v>
      </c>
      <c r="AG31">
        <v>12.4</v>
      </c>
      <c r="AH31">
        <v>27.33</v>
      </c>
      <c r="AI31">
        <v>27.34</v>
      </c>
      <c r="AJ31">
        <v>26.24</v>
      </c>
      <c r="AK31">
        <v>4</v>
      </c>
      <c r="AL31">
        <v>1</v>
      </c>
    </row>
    <row r="32" spans="1:38">
      <c r="A32" t="s">
        <v>74</v>
      </c>
      <c r="B32" s="35">
        <v>259.72000000000003</v>
      </c>
      <c r="C32" s="35">
        <v>0</v>
      </c>
      <c r="D32" s="94">
        <f t="shared" si="0"/>
        <v>80.14</v>
      </c>
      <c r="E32" s="35"/>
      <c r="F32" s="35"/>
      <c r="G32" s="35"/>
      <c r="H32" s="35"/>
      <c r="I32" s="35"/>
      <c r="J32" s="38">
        <v>0.25</v>
      </c>
      <c r="K32" s="38">
        <v>0.25</v>
      </c>
      <c r="L32" s="38">
        <v>0.25</v>
      </c>
      <c r="M32">
        <v>65.86</v>
      </c>
      <c r="N32">
        <v>271.38</v>
      </c>
      <c r="O32">
        <v>99.99</v>
      </c>
      <c r="P32">
        <v>1.31</v>
      </c>
      <c r="Q32">
        <v>7</v>
      </c>
      <c r="R32" s="94">
        <v>32.57</v>
      </c>
      <c r="S32" s="94">
        <v>15</v>
      </c>
      <c r="T32" s="94">
        <v>32.57</v>
      </c>
      <c r="U32">
        <v>1.23</v>
      </c>
      <c r="V32">
        <v>20.43</v>
      </c>
      <c r="W32">
        <v>1.35</v>
      </c>
      <c r="X32">
        <v>49.99</v>
      </c>
      <c r="Y32">
        <v>16.670000000000002</v>
      </c>
      <c r="Z32">
        <v>16.670000000000002</v>
      </c>
      <c r="AA32">
        <v>14.64</v>
      </c>
      <c r="AB32">
        <v>2.93</v>
      </c>
      <c r="AC32">
        <v>6</v>
      </c>
      <c r="AD32">
        <v>3</v>
      </c>
      <c r="AE32">
        <v>10</v>
      </c>
      <c r="AF32">
        <v>5</v>
      </c>
      <c r="AG32">
        <v>12.44</v>
      </c>
      <c r="AH32">
        <v>26</v>
      </c>
      <c r="AI32">
        <v>26</v>
      </c>
      <c r="AJ32">
        <v>26.24</v>
      </c>
      <c r="AK32">
        <v>7</v>
      </c>
      <c r="AL32">
        <v>3</v>
      </c>
    </row>
    <row r="33" spans="1:38">
      <c r="A33" t="s">
        <v>75</v>
      </c>
      <c r="B33" s="35">
        <v>228.96</v>
      </c>
      <c r="C33" s="35">
        <v>0</v>
      </c>
      <c r="D33" s="94">
        <f t="shared" si="0"/>
        <v>86</v>
      </c>
      <c r="E33" s="35"/>
      <c r="F33" s="35"/>
      <c r="G33" s="35"/>
      <c r="H33" s="35"/>
      <c r="I33" s="35"/>
      <c r="J33" s="38">
        <v>1.1000000000000001</v>
      </c>
      <c r="K33" s="38">
        <v>1.1000000000000001</v>
      </c>
      <c r="L33" s="38">
        <v>1.1000000000000001</v>
      </c>
      <c r="M33">
        <v>97.85</v>
      </c>
      <c r="N33">
        <v>271.38</v>
      </c>
      <c r="O33">
        <v>99.99</v>
      </c>
      <c r="P33">
        <v>1.31</v>
      </c>
      <c r="Q33">
        <v>7</v>
      </c>
      <c r="R33" s="94">
        <v>31</v>
      </c>
      <c r="S33" s="94">
        <v>24</v>
      </c>
      <c r="T33" s="94">
        <v>31</v>
      </c>
      <c r="U33">
        <v>1.23</v>
      </c>
      <c r="V33">
        <v>30.01</v>
      </c>
      <c r="W33">
        <v>1.35</v>
      </c>
      <c r="X33">
        <v>47.51</v>
      </c>
      <c r="Y33">
        <v>15.83</v>
      </c>
      <c r="Z33">
        <v>15.83</v>
      </c>
      <c r="AA33">
        <v>27.94</v>
      </c>
      <c r="AB33">
        <v>5.59</v>
      </c>
      <c r="AC33">
        <v>9</v>
      </c>
      <c r="AD33">
        <v>7</v>
      </c>
      <c r="AE33">
        <v>10</v>
      </c>
      <c r="AF33">
        <v>5</v>
      </c>
      <c r="AG33">
        <v>12.47</v>
      </c>
      <c r="AH33">
        <v>30</v>
      </c>
      <c r="AI33">
        <v>30</v>
      </c>
      <c r="AJ33">
        <v>26.24</v>
      </c>
      <c r="AK33">
        <v>14</v>
      </c>
      <c r="AL33">
        <v>6</v>
      </c>
    </row>
    <row r="34" spans="1:38">
      <c r="A34" t="s">
        <v>76</v>
      </c>
      <c r="B34" s="35">
        <v>228.96</v>
      </c>
      <c r="C34" s="35">
        <v>0</v>
      </c>
      <c r="D34" s="94">
        <f t="shared" si="0"/>
        <v>86</v>
      </c>
      <c r="E34" s="35"/>
      <c r="F34" s="35"/>
      <c r="G34" s="35"/>
      <c r="H34" s="35"/>
      <c r="I34" s="35"/>
      <c r="J34" s="38">
        <v>2.31</v>
      </c>
      <c r="K34" s="38">
        <v>2.31</v>
      </c>
      <c r="L34" s="38">
        <v>2.31</v>
      </c>
      <c r="M34">
        <v>89.39</v>
      </c>
      <c r="N34">
        <v>271.38</v>
      </c>
      <c r="O34">
        <v>99.99</v>
      </c>
      <c r="P34">
        <v>1.31</v>
      </c>
      <c r="Q34">
        <v>7</v>
      </c>
      <c r="R34" s="94">
        <v>28.66</v>
      </c>
      <c r="S34" s="94">
        <v>28.67</v>
      </c>
      <c r="T34" s="94">
        <v>28.67</v>
      </c>
      <c r="U34">
        <v>1.23</v>
      </c>
      <c r="V34">
        <v>40.520000000000003</v>
      </c>
      <c r="W34">
        <v>1.35</v>
      </c>
      <c r="X34">
        <v>44.51</v>
      </c>
      <c r="Y34">
        <v>14.83</v>
      </c>
      <c r="Z34">
        <v>14.83</v>
      </c>
      <c r="AA34">
        <v>45.22</v>
      </c>
      <c r="AB34">
        <v>9.0500000000000007</v>
      </c>
      <c r="AC34">
        <v>15</v>
      </c>
      <c r="AD34">
        <v>12</v>
      </c>
      <c r="AE34">
        <v>17</v>
      </c>
      <c r="AF34">
        <v>8</v>
      </c>
      <c r="AG34">
        <v>12.49</v>
      </c>
      <c r="AH34">
        <v>29.33</v>
      </c>
      <c r="AI34">
        <v>29.33</v>
      </c>
      <c r="AJ34">
        <v>26.24</v>
      </c>
      <c r="AK34">
        <v>25</v>
      </c>
      <c r="AL34">
        <v>10</v>
      </c>
    </row>
    <row r="35" spans="1:38">
      <c r="A35" t="s">
        <v>77</v>
      </c>
      <c r="B35" s="35">
        <v>259.72000000000003</v>
      </c>
      <c r="C35" s="35">
        <v>0</v>
      </c>
      <c r="D35" s="94">
        <f t="shared" si="0"/>
        <v>93.7</v>
      </c>
      <c r="E35" s="35"/>
      <c r="F35" s="35"/>
      <c r="G35" s="35"/>
      <c r="H35" s="35"/>
      <c r="I35" s="35"/>
      <c r="J35" s="38">
        <v>3.75</v>
      </c>
      <c r="K35" s="38">
        <v>3.75</v>
      </c>
      <c r="L35" s="38">
        <v>3.75</v>
      </c>
      <c r="M35">
        <v>80.92</v>
      </c>
      <c r="N35">
        <v>271.38</v>
      </c>
      <c r="O35">
        <v>99.99</v>
      </c>
      <c r="P35">
        <v>1.31</v>
      </c>
      <c r="Q35">
        <v>7</v>
      </c>
      <c r="R35" s="94">
        <v>31.24</v>
      </c>
      <c r="S35" s="94">
        <v>31.23</v>
      </c>
      <c r="T35" s="94">
        <v>31.23</v>
      </c>
      <c r="U35">
        <v>1.23</v>
      </c>
      <c r="V35">
        <v>51.29</v>
      </c>
      <c r="W35">
        <v>1.35</v>
      </c>
      <c r="X35">
        <v>40.01</v>
      </c>
      <c r="Y35">
        <v>13.33</v>
      </c>
      <c r="Z35">
        <v>13.33</v>
      </c>
      <c r="AA35">
        <v>65.44</v>
      </c>
      <c r="AB35">
        <v>13.09</v>
      </c>
      <c r="AC35">
        <v>23</v>
      </c>
      <c r="AD35">
        <v>16</v>
      </c>
      <c r="AE35">
        <v>30</v>
      </c>
      <c r="AF35">
        <v>15</v>
      </c>
      <c r="AG35">
        <v>10.94</v>
      </c>
      <c r="AH35">
        <v>28.67</v>
      </c>
      <c r="AI35">
        <v>28.67</v>
      </c>
      <c r="AJ35">
        <v>26.24</v>
      </c>
      <c r="AK35">
        <v>42</v>
      </c>
      <c r="AL35">
        <v>18</v>
      </c>
    </row>
    <row r="36" spans="1:38">
      <c r="A36" t="s">
        <v>78</v>
      </c>
      <c r="B36" s="35">
        <v>259.72000000000003</v>
      </c>
      <c r="C36" s="35">
        <v>0</v>
      </c>
      <c r="D36" s="94">
        <f t="shared" si="0"/>
        <v>94.699999999999989</v>
      </c>
      <c r="E36" s="35"/>
      <c r="F36" s="35"/>
      <c r="G36" s="35"/>
      <c r="H36" s="35"/>
      <c r="I36" s="35"/>
      <c r="J36" s="38">
        <v>5.23</v>
      </c>
      <c r="K36" s="38">
        <v>5.23</v>
      </c>
      <c r="L36" s="38">
        <v>5.23</v>
      </c>
      <c r="M36">
        <v>72.45</v>
      </c>
      <c r="N36">
        <v>271.38</v>
      </c>
      <c r="O36">
        <v>99.99</v>
      </c>
      <c r="P36">
        <v>1.31</v>
      </c>
      <c r="Q36">
        <v>7</v>
      </c>
      <c r="R36" s="94">
        <v>31.56</v>
      </c>
      <c r="S36" s="94">
        <v>31.57</v>
      </c>
      <c r="T36" s="94">
        <v>31.57</v>
      </c>
      <c r="U36">
        <v>1.23</v>
      </c>
      <c r="V36">
        <v>62.01</v>
      </c>
      <c r="W36">
        <v>1.35</v>
      </c>
      <c r="X36">
        <v>30.49</v>
      </c>
      <c r="Y36">
        <v>10.17</v>
      </c>
      <c r="Z36">
        <v>10.17</v>
      </c>
      <c r="AA36">
        <v>87.63</v>
      </c>
      <c r="AB36">
        <v>17.53</v>
      </c>
      <c r="AC36">
        <v>33</v>
      </c>
      <c r="AD36">
        <v>21</v>
      </c>
      <c r="AE36">
        <v>37</v>
      </c>
      <c r="AF36">
        <v>18</v>
      </c>
      <c r="AG36">
        <v>8.9700000000000006</v>
      </c>
      <c r="AH36">
        <v>27.67</v>
      </c>
      <c r="AI36">
        <v>27.67</v>
      </c>
      <c r="AJ36">
        <v>25.23</v>
      </c>
      <c r="AK36">
        <v>60</v>
      </c>
      <c r="AL36">
        <v>25</v>
      </c>
    </row>
    <row r="37" spans="1:38">
      <c r="A37" t="s">
        <v>79</v>
      </c>
      <c r="B37" s="35">
        <v>228.96</v>
      </c>
      <c r="C37" s="35">
        <v>0</v>
      </c>
      <c r="D37" s="94">
        <f t="shared" si="0"/>
        <v>98</v>
      </c>
      <c r="E37" s="35"/>
      <c r="F37" s="35"/>
      <c r="G37" s="35"/>
      <c r="H37" s="35"/>
      <c r="I37" s="35"/>
      <c r="J37" s="38">
        <v>6.71</v>
      </c>
      <c r="K37" s="38">
        <v>6.71</v>
      </c>
      <c r="L37" s="38">
        <v>6.71</v>
      </c>
      <c r="M37">
        <v>70</v>
      </c>
      <c r="N37">
        <v>271.38</v>
      </c>
      <c r="O37">
        <v>99.99</v>
      </c>
      <c r="P37">
        <v>1.31</v>
      </c>
      <c r="Q37">
        <v>7</v>
      </c>
      <c r="R37" s="94">
        <v>32.659999999999997</v>
      </c>
      <c r="S37" s="94">
        <v>32.67</v>
      </c>
      <c r="T37" s="94">
        <v>32.67</v>
      </c>
      <c r="U37">
        <v>1.23</v>
      </c>
      <c r="V37">
        <v>72.22</v>
      </c>
      <c r="W37">
        <v>1.35</v>
      </c>
      <c r="X37">
        <v>22.5</v>
      </c>
      <c r="Y37">
        <v>7.5</v>
      </c>
      <c r="Z37">
        <v>7.5</v>
      </c>
      <c r="AA37">
        <v>109.63</v>
      </c>
      <c r="AB37">
        <v>21.93</v>
      </c>
      <c r="AC37">
        <v>38</v>
      </c>
      <c r="AD37">
        <v>25</v>
      </c>
      <c r="AE37">
        <v>45</v>
      </c>
      <c r="AF37">
        <v>23</v>
      </c>
      <c r="AG37">
        <v>7.1</v>
      </c>
      <c r="AH37">
        <v>26.33</v>
      </c>
      <c r="AI37">
        <v>26.33</v>
      </c>
      <c r="AJ37">
        <v>25.23</v>
      </c>
      <c r="AK37">
        <v>84</v>
      </c>
      <c r="AL37">
        <v>36</v>
      </c>
    </row>
    <row r="38" spans="1:38">
      <c r="A38" t="s">
        <v>80</v>
      </c>
      <c r="B38" s="35">
        <v>228.96</v>
      </c>
      <c r="C38" s="35">
        <v>0</v>
      </c>
      <c r="D38" s="94">
        <f t="shared" si="0"/>
        <v>98</v>
      </c>
      <c r="E38" s="35"/>
      <c r="F38" s="35"/>
      <c r="G38" s="35"/>
      <c r="H38" s="35"/>
      <c r="I38" s="35"/>
      <c r="J38" s="38">
        <v>8.2100000000000009</v>
      </c>
      <c r="K38" s="38">
        <v>8.2100000000000009</v>
      </c>
      <c r="L38" s="38">
        <v>8.2100000000000009</v>
      </c>
      <c r="M38">
        <v>70</v>
      </c>
      <c r="N38">
        <v>271.38</v>
      </c>
      <c r="O38">
        <v>99.99</v>
      </c>
      <c r="P38">
        <v>1.31</v>
      </c>
      <c r="Q38">
        <v>7</v>
      </c>
      <c r="R38" s="94">
        <v>32.659999999999997</v>
      </c>
      <c r="S38" s="94">
        <v>32.67</v>
      </c>
      <c r="T38" s="94">
        <v>32.67</v>
      </c>
      <c r="U38">
        <v>1.23</v>
      </c>
      <c r="V38">
        <v>82.09</v>
      </c>
      <c r="W38">
        <v>1.35</v>
      </c>
      <c r="X38">
        <v>21.49</v>
      </c>
      <c r="Y38">
        <v>7.17</v>
      </c>
      <c r="Z38">
        <v>7.17</v>
      </c>
      <c r="AA38">
        <v>132.15</v>
      </c>
      <c r="AB38">
        <v>26.43</v>
      </c>
      <c r="AC38">
        <v>46</v>
      </c>
      <c r="AD38">
        <v>29</v>
      </c>
      <c r="AE38">
        <v>55</v>
      </c>
      <c r="AF38">
        <v>28</v>
      </c>
      <c r="AG38">
        <v>5.43</v>
      </c>
      <c r="AH38">
        <v>24.67</v>
      </c>
      <c r="AI38">
        <v>24.67</v>
      </c>
      <c r="AJ38">
        <v>26.24</v>
      </c>
      <c r="AK38">
        <v>102</v>
      </c>
      <c r="AL38">
        <v>43</v>
      </c>
    </row>
    <row r="39" spans="1:38">
      <c r="A39" t="s">
        <v>81</v>
      </c>
      <c r="B39" s="35">
        <v>193.53</v>
      </c>
      <c r="C39" s="35">
        <v>0</v>
      </c>
      <c r="D39" s="94">
        <f t="shared" si="0"/>
        <v>98</v>
      </c>
      <c r="E39" s="35"/>
      <c r="F39" s="35"/>
      <c r="G39" s="35"/>
      <c r="H39" s="35"/>
      <c r="I39" s="35"/>
      <c r="J39" s="38">
        <v>9.6999999999999993</v>
      </c>
      <c r="K39" s="38">
        <v>9.6999999999999993</v>
      </c>
      <c r="L39" s="38">
        <v>9.6999999999999993</v>
      </c>
      <c r="M39">
        <v>70</v>
      </c>
      <c r="N39">
        <v>271.38</v>
      </c>
      <c r="O39">
        <v>99.99</v>
      </c>
      <c r="P39">
        <v>1.31</v>
      </c>
      <c r="Q39">
        <v>7</v>
      </c>
      <c r="R39" s="94">
        <v>32.659999999999997</v>
      </c>
      <c r="S39" s="94">
        <v>32.67</v>
      </c>
      <c r="T39" s="94">
        <v>32.67</v>
      </c>
      <c r="U39">
        <v>1.23</v>
      </c>
      <c r="V39">
        <v>99.3</v>
      </c>
      <c r="W39">
        <v>1.35</v>
      </c>
      <c r="X39">
        <v>21.49</v>
      </c>
      <c r="Y39">
        <v>7.17</v>
      </c>
      <c r="Z39">
        <v>7.17</v>
      </c>
      <c r="AA39">
        <v>152.85</v>
      </c>
      <c r="AB39">
        <v>30.57</v>
      </c>
      <c r="AC39">
        <v>59</v>
      </c>
      <c r="AD39">
        <v>32</v>
      </c>
      <c r="AE39">
        <v>62</v>
      </c>
      <c r="AF39">
        <v>31</v>
      </c>
      <c r="AG39">
        <v>7.55</v>
      </c>
      <c r="AH39">
        <v>22.67</v>
      </c>
      <c r="AI39">
        <v>22.67</v>
      </c>
      <c r="AJ39">
        <v>27.25</v>
      </c>
      <c r="AK39">
        <v>119</v>
      </c>
      <c r="AL39">
        <v>51</v>
      </c>
    </row>
    <row r="40" spans="1:38">
      <c r="A40" t="s">
        <v>82</v>
      </c>
      <c r="B40" s="35">
        <v>193.53</v>
      </c>
      <c r="C40" s="35">
        <v>0</v>
      </c>
      <c r="D40" s="94">
        <f t="shared" si="0"/>
        <v>98</v>
      </c>
      <c r="E40" s="35"/>
      <c r="F40" s="35"/>
      <c r="G40" s="35"/>
      <c r="H40" s="35"/>
      <c r="I40" s="35"/>
      <c r="J40" s="38">
        <v>10.96</v>
      </c>
      <c r="K40" s="38">
        <v>10.96</v>
      </c>
      <c r="L40" s="38">
        <v>10.96</v>
      </c>
      <c r="M40">
        <v>70</v>
      </c>
      <c r="N40">
        <v>271.38</v>
      </c>
      <c r="O40">
        <v>99.99</v>
      </c>
      <c r="P40">
        <v>1.31</v>
      </c>
      <c r="Q40">
        <v>7</v>
      </c>
      <c r="R40" s="94">
        <v>32.659999999999997</v>
      </c>
      <c r="S40" s="94">
        <v>32.67</v>
      </c>
      <c r="T40" s="94">
        <v>32.67</v>
      </c>
      <c r="U40">
        <v>1.23</v>
      </c>
      <c r="V40">
        <v>107.52</v>
      </c>
      <c r="W40">
        <v>1.35</v>
      </c>
      <c r="X40">
        <v>21.49</v>
      </c>
      <c r="Y40">
        <v>7.17</v>
      </c>
      <c r="Z40">
        <v>7.17</v>
      </c>
      <c r="AA40">
        <v>172.06</v>
      </c>
      <c r="AB40">
        <v>34.409999999999997</v>
      </c>
      <c r="AC40">
        <v>66</v>
      </c>
      <c r="AD40">
        <v>34</v>
      </c>
      <c r="AE40">
        <v>70</v>
      </c>
      <c r="AF40">
        <v>35</v>
      </c>
      <c r="AG40">
        <v>8.74</v>
      </c>
      <c r="AH40">
        <v>20.67</v>
      </c>
      <c r="AI40">
        <v>20.67</v>
      </c>
      <c r="AJ40">
        <v>27.25</v>
      </c>
      <c r="AK40">
        <v>137</v>
      </c>
      <c r="AL40">
        <v>58</v>
      </c>
    </row>
    <row r="41" spans="1:38">
      <c r="A41" t="s">
        <v>83</v>
      </c>
      <c r="B41" s="35">
        <v>193.53</v>
      </c>
      <c r="C41" s="35">
        <v>0</v>
      </c>
      <c r="D41" s="94">
        <f t="shared" si="0"/>
        <v>98</v>
      </c>
      <c r="E41" s="35"/>
      <c r="F41" s="35"/>
      <c r="G41" s="35"/>
      <c r="H41" s="35"/>
      <c r="I41" s="35"/>
      <c r="J41" s="38">
        <v>12.17</v>
      </c>
      <c r="K41" s="38">
        <v>12.17</v>
      </c>
      <c r="L41" s="38">
        <v>12.17</v>
      </c>
      <c r="M41">
        <v>70</v>
      </c>
      <c r="N41">
        <v>271.38</v>
      </c>
      <c r="O41">
        <v>99.99</v>
      </c>
      <c r="P41">
        <v>1.31</v>
      </c>
      <c r="Q41">
        <v>7</v>
      </c>
      <c r="R41" s="94">
        <v>32.659999999999997</v>
      </c>
      <c r="S41" s="94">
        <v>32.67</v>
      </c>
      <c r="T41" s="94">
        <v>32.67</v>
      </c>
      <c r="U41">
        <v>1.23</v>
      </c>
      <c r="V41">
        <v>115.12</v>
      </c>
      <c r="W41">
        <v>1.35</v>
      </c>
      <c r="X41">
        <v>21.49</v>
      </c>
      <c r="Y41">
        <v>7.17</v>
      </c>
      <c r="Z41">
        <v>7.17</v>
      </c>
      <c r="AA41">
        <v>189.72</v>
      </c>
      <c r="AB41">
        <v>37.950000000000003</v>
      </c>
      <c r="AC41">
        <v>73</v>
      </c>
      <c r="AD41">
        <v>37</v>
      </c>
      <c r="AE41">
        <v>77</v>
      </c>
      <c r="AF41">
        <v>38</v>
      </c>
      <c r="AG41">
        <v>9.49</v>
      </c>
      <c r="AH41">
        <v>18.329999999999998</v>
      </c>
      <c r="AI41">
        <v>18.329999999999998</v>
      </c>
      <c r="AJ41">
        <v>27.25</v>
      </c>
      <c r="AK41">
        <v>147</v>
      </c>
      <c r="AL41">
        <v>63</v>
      </c>
    </row>
    <row r="42" spans="1:38">
      <c r="A42" t="s">
        <v>84</v>
      </c>
      <c r="B42" s="35">
        <v>193.53</v>
      </c>
      <c r="C42" s="35">
        <v>0</v>
      </c>
      <c r="D42" s="94">
        <f t="shared" si="0"/>
        <v>98</v>
      </c>
      <c r="E42" s="35"/>
      <c r="F42" s="35"/>
      <c r="G42" s="35"/>
      <c r="H42" s="35"/>
      <c r="I42" s="35"/>
      <c r="J42" s="38">
        <v>13.19</v>
      </c>
      <c r="K42" s="38">
        <v>13.19</v>
      </c>
      <c r="L42" s="38">
        <v>13.19</v>
      </c>
      <c r="M42">
        <v>70</v>
      </c>
      <c r="N42">
        <v>271.38</v>
      </c>
      <c r="O42">
        <v>99.99</v>
      </c>
      <c r="P42">
        <v>1.31</v>
      </c>
      <c r="Q42">
        <v>7</v>
      </c>
      <c r="R42" s="94">
        <v>32.659999999999997</v>
      </c>
      <c r="S42" s="94">
        <v>32.67</v>
      </c>
      <c r="T42" s="94">
        <v>32.67</v>
      </c>
      <c r="U42">
        <v>1.23</v>
      </c>
      <c r="V42">
        <v>121.99</v>
      </c>
      <c r="W42">
        <v>1.35</v>
      </c>
      <c r="X42">
        <v>21.49</v>
      </c>
      <c r="Y42">
        <v>7.17</v>
      </c>
      <c r="Z42">
        <v>7.17</v>
      </c>
      <c r="AA42">
        <v>205.82</v>
      </c>
      <c r="AB42">
        <v>41.16</v>
      </c>
      <c r="AC42">
        <v>80</v>
      </c>
      <c r="AD42">
        <v>39</v>
      </c>
      <c r="AE42">
        <v>81</v>
      </c>
      <c r="AF42">
        <v>41</v>
      </c>
      <c r="AG42">
        <v>10.01</v>
      </c>
      <c r="AH42">
        <v>16.670000000000002</v>
      </c>
      <c r="AI42">
        <v>16.670000000000002</v>
      </c>
      <c r="AJ42">
        <v>26.24</v>
      </c>
      <c r="AK42">
        <v>161</v>
      </c>
      <c r="AL42">
        <v>69</v>
      </c>
    </row>
    <row r="43" spans="1:38">
      <c r="A43" t="s">
        <v>85</v>
      </c>
      <c r="B43" s="35">
        <v>193.53</v>
      </c>
      <c r="C43" s="35">
        <v>0</v>
      </c>
      <c r="D43" s="94">
        <f t="shared" si="0"/>
        <v>98</v>
      </c>
      <c r="E43" s="35"/>
      <c r="F43" s="35"/>
      <c r="G43" s="35"/>
      <c r="H43" s="35"/>
      <c r="I43" s="35"/>
      <c r="J43" s="38">
        <v>14.3</v>
      </c>
      <c r="K43" s="38">
        <v>14.3</v>
      </c>
      <c r="L43" s="38">
        <v>14.3</v>
      </c>
      <c r="M43">
        <v>70</v>
      </c>
      <c r="N43">
        <v>230.35</v>
      </c>
      <c r="O43">
        <v>99.99</v>
      </c>
      <c r="P43">
        <v>1.31</v>
      </c>
      <c r="Q43">
        <v>7</v>
      </c>
      <c r="R43" s="94">
        <v>32.659999999999997</v>
      </c>
      <c r="S43" s="94">
        <v>32.67</v>
      </c>
      <c r="T43" s="94">
        <v>32.67</v>
      </c>
      <c r="U43">
        <v>1.1499999999999999</v>
      </c>
      <c r="V43">
        <v>127.71</v>
      </c>
      <c r="W43">
        <v>1.39</v>
      </c>
      <c r="X43">
        <v>21.49</v>
      </c>
      <c r="Y43">
        <v>7.17</v>
      </c>
      <c r="Z43">
        <v>7.17</v>
      </c>
      <c r="AA43">
        <v>220.27</v>
      </c>
      <c r="AB43">
        <v>44.06</v>
      </c>
      <c r="AC43">
        <v>85</v>
      </c>
      <c r="AD43">
        <v>41</v>
      </c>
      <c r="AE43">
        <v>87</v>
      </c>
      <c r="AF43">
        <v>43</v>
      </c>
      <c r="AG43">
        <v>10.1</v>
      </c>
      <c r="AH43">
        <v>15</v>
      </c>
      <c r="AI43">
        <v>15</v>
      </c>
      <c r="AJ43">
        <v>26.24</v>
      </c>
      <c r="AK43">
        <v>172</v>
      </c>
      <c r="AL43">
        <v>73</v>
      </c>
    </row>
    <row r="44" spans="1:38">
      <c r="A44" t="s">
        <v>86</v>
      </c>
      <c r="B44" s="35">
        <v>193.53</v>
      </c>
      <c r="C44" s="35">
        <v>0</v>
      </c>
      <c r="D44" s="94">
        <f t="shared" si="0"/>
        <v>98</v>
      </c>
      <c r="E44" s="35"/>
      <c r="F44" s="35"/>
      <c r="G44" s="35"/>
      <c r="H44" s="35"/>
      <c r="I44" s="35"/>
      <c r="J44" s="38">
        <v>15.12</v>
      </c>
      <c r="K44" s="38">
        <v>15.12</v>
      </c>
      <c r="L44" s="38">
        <v>15.12</v>
      </c>
      <c r="M44">
        <v>70</v>
      </c>
      <c r="N44">
        <v>230.35</v>
      </c>
      <c r="O44">
        <v>99.99</v>
      </c>
      <c r="P44">
        <v>1.31</v>
      </c>
      <c r="Q44">
        <v>7</v>
      </c>
      <c r="R44" s="94">
        <v>32.659999999999997</v>
      </c>
      <c r="S44" s="94">
        <v>32.67</v>
      </c>
      <c r="T44" s="94">
        <v>32.67</v>
      </c>
      <c r="U44">
        <v>1.1499999999999999</v>
      </c>
      <c r="V44">
        <v>134.94999999999999</v>
      </c>
      <c r="W44">
        <v>1.39</v>
      </c>
      <c r="X44">
        <v>21.49</v>
      </c>
      <c r="Y44">
        <v>7.17</v>
      </c>
      <c r="Z44">
        <v>7.17</v>
      </c>
      <c r="AA44">
        <v>233.33</v>
      </c>
      <c r="AB44">
        <v>46.67</v>
      </c>
      <c r="AC44">
        <v>89</v>
      </c>
      <c r="AD44">
        <v>43</v>
      </c>
      <c r="AE44">
        <v>92</v>
      </c>
      <c r="AF44">
        <v>46</v>
      </c>
      <c r="AG44">
        <v>9.9600000000000009</v>
      </c>
      <c r="AH44">
        <v>15</v>
      </c>
      <c r="AI44">
        <v>15</v>
      </c>
      <c r="AJ44">
        <v>25.23</v>
      </c>
      <c r="AK44">
        <v>182</v>
      </c>
      <c r="AL44">
        <v>78</v>
      </c>
    </row>
    <row r="45" spans="1:38">
      <c r="A45" t="s">
        <v>87</v>
      </c>
      <c r="B45" s="35">
        <v>193.53</v>
      </c>
      <c r="C45" s="35">
        <v>0</v>
      </c>
      <c r="D45" s="94">
        <f t="shared" si="0"/>
        <v>98</v>
      </c>
      <c r="E45" s="35"/>
      <c r="F45" s="35"/>
      <c r="G45" s="35"/>
      <c r="H45" s="35"/>
      <c r="I45" s="35"/>
      <c r="J45" s="38">
        <v>15.85</v>
      </c>
      <c r="K45" s="38">
        <v>15.85</v>
      </c>
      <c r="L45" s="38">
        <v>15.85</v>
      </c>
      <c r="M45">
        <v>70</v>
      </c>
      <c r="N45">
        <v>230.35</v>
      </c>
      <c r="O45">
        <v>99.99</v>
      </c>
      <c r="P45">
        <v>1.39</v>
      </c>
      <c r="Q45">
        <v>7</v>
      </c>
      <c r="R45" s="94">
        <v>32.659999999999997</v>
      </c>
      <c r="S45" s="94">
        <v>32.67</v>
      </c>
      <c r="T45" s="94">
        <v>32.67</v>
      </c>
      <c r="U45">
        <v>1.1499999999999999</v>
      </c>
      <c r="V45">
        <v>140.99</v>
      </c>
      <c r="W45">
        <v>1.39</v>
      </c>
      <c r="X45">
        <v>21.49</v>
      </c>
      <c r="Y45">
        <v>7.17</v>
      </c>
      <c r="Z45">
        <v>7.17</v>
      </c>
      <c r="AA45">
        <v>237.5</v>
      </c>
      <c r="AB45">
        <v>47.5</v>
      </c>
      <c r="AC45">
        <v>92</v>
      </c>
      <c r="AD45">
        <v>45</v>
      </c>
      <c r="AE45">
        <v>95</v>
      </c>
      <c r="AF45">
        <v>48</v>
      </c>
      <c r="AG45">
        <v>9.77</v>
      </c>
      <c r="AH45">
        <v>15</v>
      </c>
      <c r="AI45">
        <v>15</v>
      </c>
      <c r="AJ45">
        <v>25.23</v>
      </c>
      <c r="AK45">
        <v>189</v>
      </c>
      <c r="AL45">
        <v>81</v>
      </c>
    </row>
    <row r="46" spans="1:38">
      <c r="A46" t="s">
        <v>88</v>
      </c>
      <c r="B46" s="35">
        <v>162.21</v>
      </c>
      <c r="C46" s="35">
        <v>0</v>
      </c>
      <c r="D46" s="94">
        <f t="shared" si="0"/>
        <v>98</v>
      </c>
      <c r="E46" s="35"/>
      <c r="F46" s="35"/>
      <c r="G46" s="35"/>
      <c r="H46" s="35"/>
      <c r="I46" s="35"/>
      <c r="J46" s="38">
        <v>16.52</v>
      </c>
      <c r="K46" s="38">
        <v>16.52</v>
      </c>
      <c r="L46" s="38">
        <v>16.52</v>
      </c>
      <c r="M46">
        <v>70</v>
      </c>
      <c r="N46">
        <v>230.35</v>
      </c>
      <c r="O46">
        <v>99.99</v>
      </c>
      <c r="P46">
        <v>1.39</v>
      </c>
      <c r="Q46">
        <v>7</v>
      </c>
      <c r="R46" s="94">
        <v>32.659999999999997</v>
      </c>
      <c r="S46" s="94">
        <v>32.67</v>
      </c>
      <c r="T46" s="94">
        <v>32.67</v>
      </c>
      <c r="U46">
        <v>1.1499999999999999</v>
      </c>
      <c r="V46">
        <v>146.72</v>
      </c>
      <c r="W46">
        <v>1.39</v>
      </c>
      <c r="X46">
        <v>21.49</v>
      </c>
      <c r="Y46">
        <v>7.17</v>
      </c>
      <c r="Z46">
        <v>7.17</v>
      </c>
      <c r="AA46">
        <v>237.5</v>
      </c>
      <c r="AB46">
        <v>47.5</v>
      </c>
      <c r="AC46">
        <v>95</v>
      </c>
      <c r="AD46">
        <v>47</v>
      </c>
      <c r="AE46">
        <v>97</v>
      </c>
      <c r="AF46">
        <v>48</v>
      </c>
      <c r="AG46">
        <v>9.56</v>
      </c>
      <c r="AH46">
        <v>15</v>
      </c>
      <c r="AI46">
        <v>15</v>
      </c>
      <c r="AJ46">
        <v>25.23</v>
      </c>
      <c r="AK46">
        <v>193</v>
      </c>
      <c r="AL46">
        <v>82</v>
      </c>
    </row>
    <row r="47" spans="1:38">
      <c r="A47" t="s">
        <v>89</v>
      </c>
      <c r="B47" s="35">
        <v>137.25</v>
      </c>
      <c r="C47" s="35">
        <v>0</v>
      </c>
      <c r="D47" s="94">
        <f t="shared" si="0"/>
        <v>98</v>
      </c>
      <c r="E47" s="35"/>
      <c r="F47" s="35"/>
      <c r="G47" s="35"/>
      <c r="H47" s="35"/>
      <c r="I47" s="35"/>
      <c r="J47" s="38">
        <v>17.13</v>
      </c>
      <c r="K47" s="38">
        <v>17.13</v>
      </c>
      <c r="L47" s="38">
        <v>17.13</v>
      </c>
      <c r="M47">
        <v>70</v>
      </c>
      <c r="N47">
        <v>230.35</v>
      </c>
      <c r="O47">
        <v>99.99</v>
      </c>
      <c r="P47">
        <v>1.39</v>
      </c>
      <c r="Q47">
        <v>7</v>
      </c>
      <c r="R47" s="94">
        <v>32.659999999999997</v>
      </c>
      <c r="S47" s="94">
        <v>32.67</v>
      </c>
      <c r="T47" s="94">
        <v>32.67</v>
      </c>
      <c r="U47">
        <v>1.1499999999999999</v>
      </c>
      <c r="V47">
        <v>151.51</v>
      </c>
      <c r="W47">
        <v>1.39</v>
      </c>
      <c r="X47">
        <v>21.49</v>
      </c>
      <c r="Y47">
        <v>7.17</v>
      </c>
      <c r="Z47">
        <v>7.17</v>
      </c>
      <c r="AA47">
        <v>237.5</v>
      </c>
      <c r="AB47">
        <v>47.5</v>
      </c>
      <c r="AC47">
        <v>98</v>
      </c>
      <c r="AD47">
        <v>49</v>
      </c>
      <c r="AE47">
        <v>98</v>
      </c>
      <c r="AF47">
        <v>49</v>
      </c>
      <c r="AG47">
        <v>8.9600000000000009</v>
      </c>
      <c r="AH47">
        <v>15</v>
      </c>
      <c r="AI47">
        <v>15</v>
      </c>
      <c r="AJ47">
        <v>25.23</v>
      </c>
      <c r="AK47">
        <v>210</v>
      </c>
      <c r="AL47">
        <v>90</v>
      </c>
    </row>
    <row r="48" spans="1:38">
      <c r="A48" t="s">
        <v>90</v>
      </c>
      <c r="B48" s="35">
        <v>137.25</v>
      </c>
      <c r="C48" s="35">
        <v>0</v>
      </c>
      <c r="D48" s="94">
        <f t="shared" si="0"/>
        <v>98</v>
      </c>
      <c r="E48" s="35"/>
      <c r="F48" s="35"/>
      <c r="G48" s="35"/>
      <c r="H48" s="35"/>
      <c r="I48" s="35"/>
      <c r="J48" s="38">
        <v>17.66</v>
      </c>
      <c r="K48" s="38">
        <v>17.66</v>
      </c>
      <c r="L48" s="38">
        <v>17.66</v>
      </c>
      <c r="M48">
        <v>70</v>
      </c>
      <c r="N48">
        <v>230.35</v>
      </c>
      <c r="O48">
        <v>99.99</v>
      </c>
      <c r="P48">
        <v>1.39</v>
      </c>
      <c r="Q48">
        <v>7</v>
      </c>
      <c r="R48" s="94">
        <v>32.659999999999997</v>
      </c>
      <c r="S48" s="94">
        <v>32.67</v>
      </c>
      <c r="T48" s="94">
        <v>32.67</v>
      </c>
      <c r="U48">
        <v>1.1499999999999999</v>
      </c>
      <c r="V48">
        <v>155.62</v>
      </c>
      <c r="W48">
        <v>1.39</v>
      </c>
      <c r="X48">
        <v>21.49</v>
      </c>
      <c r="Y48">
        <v>7.17</v>
      </c>
      <c r="Z48">
        <v>7.17</v>
      </c>
      <c r="AA48">
        <v>237.5</v>
      </c>
      <c r="AB48">
        <v>47.5</v>
      </c>
      <c r="AC48">
        <v>98</v>
      </c>
      <c r="AD48">
        <v>49</v>
      </c>
      <c r="AE48">
        <v>100</v>
      </c>
      <c r="AF48">
        <v>50</v>
      </c>
      <c r="AG48">
        <v>8.23</v>
      </c>
      <c r="AH48">
        <v>15</v>
      </c>
      <c r="AI48">
        <v>15</v>
      </c>
      <c r="AJ48">
        <v>25.23</v>
      </c>
      <c r="AK48">
        <v>210</v>
      </c>
      <c r="AL48">
        <v>90</v>
      </c>
    </row>
    <row r="49" spans="1:38">
      <c r="A49" t="s">
        <v>91</v>
      </c>
      <c r="B49" s="35">
        <v>137.25</v>
      </c>
      <c r="C49" s="35">
        <v>0</v>
      </c>
      <c r="D49" s="94">
        <f t="shared" si="0"/>
        <v>98</v>
      </c>
      <c r="E49" s="35"/>
      <c r="F49" s="35"/>
      <c r="G49" s="35"/>
      <c r="H49" s="35"/>
      <c r="I49" s="35"/>
      <c r="J49" s="38">
        <v>17.66</v>
      </c>
      <c r="K49" s="38">
        <v>17.66</v>
      </c>
      <c r="L49" s="38">
        <v>17.66</v>
      </c>
      <c r="M49">
        <v>70</v>
      </c>
      <c r="N49">
        <v>230.35</v>
      </c>
      <c r="O49">
        <v>99.99</v>
      </c>
      <c r="P49">
        <v>1.39</v>
      </c>
      <c r="Q49">
        <v>7</v>
      </c>
      <c r="R49" s="94">
        <v>32.659999999999997</v>
      </c>
      <c r="S49" s="94">
        <v>32.67</v>
      </c>
      <c r="T49" s="94">
        <v>32.67</v>
      </c>
      <c r="U49">
        <v>1.1499999999999999</v>
      </c>
      <c r="V49">
        <v>155.79</v>
      </c>
      <c r="W49">
        <v>1.39</v>
      </c>
      <c r="X49">
        <v>21.49</v>
      </c>
      <c r="Y49">
        <v>7.17</v>
      </c>
      <c r="Z49">
        <v>7.17</v>
      </c>
      <c r="AA49">
        <v>237.5</v>
      </c>
      <c r="AB49">
        <v>47.5</v>
      </c>
      <c r="AC49">
        <v>98</v>
      </c>
      <c r="AD49">
        <v>49</v>
      </c>
      <c r="AE49">
        <v>100</v>
      </c>
      <c r="AF49">
        <v>50</v>
      </c>
      <c r="AG49">
        <v>7.53</v>
      </c>
      <c r="AH49">
        <v>13.33</v>
      </c>
      <c r="AI49">
        <v>13.33</v>
      </c>
      <c r="AJ49">
        <v>25.23</v>
      </c>
      <c r="AK49">
        <v>210</v>
      </c>
      <c r="AL49">
        <v>90</v>
      </c>
    </row>
    <row r="50" spans="1:38">
      <c r="A50" t="s">
        <v>92</v>
      </c>
      <c r="B50" s="35">
        <v>137.25</v>
      </c>
      <c r="C50" s="35">
        <v>0</v>
      </c>
      <c r="D50" s="94">
        <f t="shared" si="0"/>
        <v>98</v>
      </c>
      <c r="E50" s="35"/>
      <c r="F50" s="35"/>
      <c r="G50" s="35"/>
      <c r="H50" s="35"/>
      <c r="I50" s="35"/>
      <c r="J50" s="38">
        <v>17.66</v>
      </c>
      <c r="K50" s="38">
        <v>17.66</v>
      </c>
      <c r="L50" s="38">
        <v>17.66</v>
      </c>
      <c r="M50">
        <v>70</v>
      </c>
      <c r="N50">
        <v>230.35</v>
      </c>
      <c r="O50">
        <v>99.99</v>
      </c>
      <c r="P50">
        <v>1.39</v>
      </c>
      <c r="Q50">
        <v>7</v>
      </c>
      <c r="R50" s="94">
        <v>32.659999999999997</v>
      </c>
      <c r="S50" s="94">
        <v>32.67</v>
      </c>
      <c r="T50" s="94">
        <v>32.67</v>
      </c>
      <c r="U50">
        <v>1.1499999999999999</v>
      </c>
      <c r="V50">
        <v>155.79</v>
      </c>
      <c r="W50">
        <v>1.39</v>
      </c>
      <c r="X50">
        <v>21.49</v>
      </c>
      <c r="Y50">
        <v>7.17</v>
      </c>
      <c r="Z50">
        <v>7.17</v>
      </c>
      <c r="AA50">
        <v>237.5</v>
      </c>
      <c r="AB50">
        <v>47.5</v>
      </c>
      <c r="AC50">
        <v>98</v>
      </c>
      <c r="AD50">
        <v>50</v>
      </c>
      <c r="AE50">
        <v>100</v>
      </c>
      <c r="AF50">
        <v>50</v>
      </c>
      <c r="AG50">
        <v>6.82</v>
      </c>
      <c r="AH50">
        <v>13.33</v>
      </c>
      <c r="AI50">
        <v>13.33</v>
      </c>
      <c r="AJ50">
        <v>25.23</v>
      </c>
      <c r="AK50">
        <v>210</v>
      </c>
      <c r="AL50">
        <v>90</v>
      </c>
    </row>
    <row r="51" spans="1:38">
      <c r="A51" t="s">
        <v>93</v>
      </c>
      <c r="B51" s="35">
        <v>137.25</v>
      </c>
      <c r="C51" s="35">
        <v>0</v>
      </c>
      <c r="D51" s="94">
        <f t="shared" si="0"/>
        <v>98</v>
      </c>
      <c r="E51" s="35"/>
      <c r="F51" s="35"/>
      <c r="G51" s="35"/>
      <c r="H51" s="35"/>
      <c r="I51" s="35"/>
      <c r="J51" s="38">
        <v>17.66</v>
      </c>
      <c r="K51" s="38">
        <v>17.66</v>
      </c>
      <c r="L51" s="38">
        <v>17.66</v>
      </c>
      <c r="M51">
        <v>70</v>
      </c>
      <c r="N51">
        <v>211.16</v>
      </c>
      <c r="O51">
        <v>99.99</v>
      </c>
      <c r="P51">
        <v>1.39</v>
      </c>
      <c r="Q51">
        <v>7</v>
      </c>
      <c r="R51" s="94">
        <v>32.659999999999997</v>
      </c>
      <c r="S51" s="94">
        <v>32.67</v>
      </c>
      <c r="T51" s="94">
        <v>32.67</v>
      </c>
      <c r="U51">
        <v>1.1499999999999999</v>
      </c>
      <c r="V51">
        <v>155.79</v>
      </c>
      <c r="W51">
        <v>1.44</v>
      </c>
      <c r="X51">
        <v>21.5</v>
      </c>
      <c r="Y51">
        <v>7.16</v>
      </c>
      <c r="Z51">
        <v>7.17</v>
      </c>
      <c r="AA51">
        <v>237.5</v>
      </c>
      <c r="AB51">
        <v>47.5</v>
      </c>
      <c r="AC51">
        <v>98</v>
      </c>
      <c r="AD51">
        <v>50</v>
      </c>
      <c r="AE51">
        <v>100</v>
      </c>
      <c r="AF51">
        <v>50</v>
      </c>
      <c r="AG51">
        <v>7</v>
      </c>
      <c r="AH51">
        <v>13.33</v>
      </c>
      <c r="AI51">
        <v>13.33</v>
      </c>
      <c r="AJ51">
        <v>25.23</v>
      </c>
      <c r="AK51">
        <v>210</v>
      </c>
      <c r="AL51">
        <v>90</v>
      </c>
    </row>
    <row r="52" spans="1:38">
      <c r="A52" t="s">
        <v>94</v>
      </c>
      <c r="B52" s="35">
        <v>137.25</v>
      </c>
      <c r="C52" s="35">
        <v>0</v>
      </c>
      <c r="D52" s="94">
        <f t="shared" si="0"/>
        <v>96.199999999999989</v>
      </c>
      <c r="E52" s="35"/>
      <c r="F52" s="35"/>
      <c r="G52" s="35"/>
      <c r="H52" s="35"/>
      <c r="I52" s="35"/>
      <c r="J52" s="38">
        <v>17.66</v>
      </c>
      <c r="K52" s="38">
        <v>17.66</v>
      </c>
      <c r="L52" s="38">
        <v>17.66</v>
      </c>
      <c r="M52">
        <v>70</v>
      </c>
      <c r="N52">
        <v>211.16</v>
      </c>
      <c r="O52">
        <v>99.99</v>
      </c>
      <c r="P52">
        <v>1.39</v>
      </c>
      <c r="Q52">
        <v>7</v>
      </c>
      <c r="R52" s="94">
        <v>32.06</v>
      </c>
      <c r="S52" s="94">
        <v>32.07</v>
      </c>
      <c r="T52" s="94">
        <v>32.07</v>
      </c>
      <c r="U52">
        <v>1.1499999999999999</v>
      </c>
      <c r="V52">
        <v>155.79</v>
      </c>
      <c r="W52">
        <v>1.44</v>
      </c>
      <c r="X52">
        <v>21.5</v>
      </c>
      <c r="Y52">
        <v>7.16</v>
      </c>
      <c r="Z52">
        <v>7.17</v>
      </c>
      <c r="AA52">
        <v>237.5</v>
      </c>
      <c r="AB52">
        <v>47.5</v>
      </c>
      <c r="AC52">
        <v>98</v>
      </c>
      <c r="AD52">
        <v>50</v>
      </c>
      <c r="AE52">
        <v>100</v>
      </c>
      <c r="AF52">
        <v>50</v>
      </c>
      <c r="AG52">
        <v>7</v>
      </c>
      <c r="AH52">
        <v>13.33</v>
      </c>
      <c r="AI52">
        <v>13.33</v>
      </c>
      <c r="AJ52">
        <v>25.23</v>
      </c>
      <c r="AK52">
        <v>210</v>
      </c>
      <c r="AL52">
        <v>90</v>
      </c>
    </row>
    <row r="53" spans="1:38">
      <c r="A53" t="s">
        <v>95</v>
      </c>
      <c r="B53" s="35">
        <v>137.25</v>
      </c>
      <c r="C53" s="35">
        <v>0</v>
      </c>
      <c r="D53" s="94">
        <f t="shared" si="0"/>
        <v>95.699999999999989</v>
      </c>
      <c r="E53" s="35"/>
      <c r="F53" s="35"/>
      <c r="G53" s="35"/>
      <c r="H53" s="35"/>
      <c r="I53" s="35"/>
      <c r="J53" s="38">
        <v>17.66</v>
      </c>
      <c r="K53" s="38">
        <v>17.66</v>
      </c>
      <c r="L53" s="38">
        <v>17.66</v>
      </c>
      <c r="M53">
        <v>70</v>
      </c>
      <c r="N53">
        <v>211.16</v>
      </c>
      <c r="O53">
        <v>99.99</v>
      </c>
      <c r="P53">
        <v>1.39</v>
      </c>
      <c r="Q53">
        <v>7</v>
      </c>
      <c r="R53" s="94">
        <v>31.9</v>
      </c>
      <c r="S53" s="94">
        <v>31.9</v>
      </c>
      <c r="T53" s="94">
        <v>31.9</v>
      </c>
      <c r="U53">
        <v>1.1499999999999999</v>
      </c>
      <c r="V53">
        <v>155.79</v>
      </c>
      <c r="W53">
        <v>1.44</v>
      </c>
      <c r="X53">
        <v>21.5</v>
      </c>
      <c r="Y53">
        <v>7.16</v>
      </c>
      <c r="Z53">
        <v>7.17</v>
      </c>
      <c r="AA53">
        <v>237.5</v>
      </c>
      <c r="AB53">
        <v>47.5</v>
      </c>
      <c r="AC53">
        <v>98</v>
      </c>
      <c r="AD53">
        <v>50</v>
      </c>
      <c r="AE53">
        <v>100</v>
      </c>
      <c r="AF53">
        <v>50</v>
      </c>
      <c r="AG53">
        <v>7</v>
      </c>
      <c r="AH53">
        <v>13.33</v>
      </c>
      <c r="AI53">
        <v>13.33</v>
      </c>
      <c r="AJ53">
        <v>25.23</v>
      </c>
      <c r="AK53">
        <v>210</v>
      </c>
      <c r="AL53">
        <v>90</v>
      </c>
    </row>
    <row r="54" spans="1:38">
      <c r="A54" t="s">
        <v>96</v>
      </c>
      <c r="B54" s="35">
        <v>137.25</v>
      </c>
      <c r="C54" s="35">
        <v>0</v>
      </c>
      <c r="D54" s="94">
        <f t="shared" si="0"/>
        <v>94.699999999999989</v>
      </c>
      <c r="E54" s="35"/>
      <c r="F54" s="35"/>
      <c r="G54" s="35"/>
      <c r="H54" s="35"/>
      <c r="I54" s="35"/>
      <c r="J54" s="38">
        <v>17.66</v>
      </c>
      <c r="K54" s="38">
        <v>17.66</v>
      </c>
      <c r="L54" s="38">
        <v>17.66</v>
      </c>
      <c r="M54">
        <v>70</v>
      </c>
      <c r="N54">
        <v>191.96</v>
      </c>
      <c r="O54">
        <v>71.2</v>
      </c>
      <c r="P54">
        <v>1.39</v>
      </c>
      <c r="Q54">
        <v>7</v>
      </c>
      <c r="R54" s="94">
        <v>31.56</v>
      </c>
      <c r="S54" s="94">
        <v>31.57</v>
      </c>
      <c r="T54" s="94">
        <v>31.57</v>
      </c>
      <c r="U54">
        <v>1.1499999999999999</v>
      </c>
      <c r="V54">
        <v>155.79</v>
      </c>
      <c r="W54">
        <v>1.44</v>
      </c>
      <c r="X54">
        <v>21.5</v>
      </c>
      <c r="Y54">
        <v>7.16</v>
      </c>
      <c r="Z54">
        <v>7.17</v>
      </c>
      <c r="AA54">
        <v>237.5</v>
      </c>
      <c r="AB54">
        <v>47.5</v>
      </c>
      <c r="AC54">
        <v>98</v>
      </c>
      <c r="AD54">
        <v>50</v>
      </c>
      <c r="AE54">
        <v>100</v>
      </c>
      <c r="AF54">
        <v>50</v>
      </c>
      <c r="AG54">
        <v>7</v>
      </c>
      <c r="AH54">
        <v>13.33</v>
      </c>
      <c r="AI54">
        <v>13.33</v>
      </c>
      <c r="AJ54">
        <v>24.72</v>
      </c>
      <c r="AK54">
        <v>210</v>
      </c>
      <c r="AL54">
        <v>90</v>
      </c>
    </row>
    <row r="55" spans="1:38">
      <c r="A55" t="s">
        <v>97</v>
      </c>
      <c r="B55" s="35">
        <v>137.25</v>
      </c>
      <c r="C55" s="35">
        <v>0</v>
      </c>
      <c r="D55" s="94">
        <f t="shared" si="0"/>
        <v>94.699999999999989</v>
      </c>
      <c r="E55" s="35"/>
      <c r="F55" s="35"/>
      <c r="G55" s="35"/>
      <c r="H55" s="35"/>
      <c r="I55" s="35"/>
      <c r="J55" s="38">
        <v>17.66</v>
      </c>
      <c r="K55" s="38">
        <v>17.66</v>
      </c>
      <c r="L55" s="38">
        <v>17.66</v>
      </c>
      <c r="M55">
        <v>70</v>
      </c>
      <c r="N55">
        <v>149.26</v>
      </c>
      <c r="O55">
        <v>52.79</v>
      </c>
      <c r="P55">
        <v>1.39</v>
      </c>
      <c r="Q55">
        <v>7</v>
      </c>
      <c r="R55" s="94">
        <v>31.56</v>
      </c>
      <c r="S55" s="94">
        <v>31.57</v>
      </c>
      <c r="T55" s="94">
        <v>31.57</v>
      </c>
      <c r="U55">
        <v>1.23</v>
      </c>
      <c r="V55">
        <v>155.79</v>
      </c>
      <c r="W55">
        <v>1.44</v>
      </c>
      <c r="X55">
        <v>21.49</v>
      </c>
      <c r="Y55">
        <v>7.17</v>
      </c>
      <c r="Z55">
        <v>7.17</v>
      </c>
      <c r="AA55">
        <v>237.5</v>
      </c>
      <c r="AB55">
        <v>47.5</v>
      </c>
      <c r="AC55">
        <v>98</v>
      </c>
      <c r="AD55">
        <v>50</v>
      </c>
      <c r="AE55">
        <v>100</v>
      </c>
      <c r="AF55">
        <v>50</v>
      </c>
      <c r="AG55">
        <v>7</v>
      </c>
      <c r="AH55">
        <v>13.33</v>
      </c>
      <c r="AI55">
        <v>13.34</v>
      </c>
      <c r="AJ55">
        <v>24.72</v>
      </c>
      <c r="AK55">
        <v>210</v>
      </c>
      <c r="AL55">
        <v>90</v>
      </c>
    </row>
    <row r="56" spans="1:38">
      <c r="A56" t="s">
        <v>98</v>
      </c>
      <c r="B56" s="35">
        <v>137.25</v>
      </c>
      <c r="C56" s="35">
        <v>0</v>
      </c>
      <c r="D56" s="94">
        <f t="shared" si="0"/>
        <v>94.699999999999989</v>
      </c>
      <c r="E56" s="35"/>
      <c r="F56" s="35"/>
      <c r="G56" s="35"/>
      <c r="H56" s="35"/>
      <c r="I56" s="35"/>
      <c r="J56" s="38">
        <v>17.66</v>
      </c>
      <c r="K56" s="38">
        <v>17.66</v>
      </c>
      <c r="L56" s="38">
        <v>17.66</v>
      </c>
      <c r="M56">
        <v>70</v>
      </c>
      <c r="N56">
        <v>149.26</v>
      </c>
      <c r="O56">
        <v>52.79</v>
      </c>
      <c r="P56">
        <v>1.39</v>
      </c>
      <c r="Q56">
        <v>7</v>
      </c>
      <c r="R56" s="94">
        <v>31.56</v>
      </c>
      <c r="S56" s="94">
        <v>31.57</v>
      </c>
      <c r="T56" s="94">
        <v>31.57</v>
      </c>
      <c r="U56">
        <v>1.23</v>
      </c>
      <c r="V56">
        <v>154.13999999999999</v>
      </c>
      <c r="W56">
        <v>1.44</v>
      </c>
      <c r="X56">
        <v>21.49</v>
      </c>
      <c r="Y56">
        <v>7.17</v>
      </c>
      <c r="Z56">
        <v>7.17</v>
      </c>
      <c r="AA56">
        <v>237.5</v>
      </c>
      <c r="AB56">
        <v>47.5</v>
      </c>
      <c r="AC56">
        <v>98</v>
      </c>
      <c r="AD56">
        <v>50</v>
      </c>
      <c r="AE56">
        <v>100</v>
      </c>
      <c r="AF56">
        <v>50</v>
      </c>
      <c r="AG56">
        <v>7</v>
      </c>
      <c r="AH56">
        <v>13.33</v>
      </c>
      <c r="AI56">
        <v>13.34</v>
      </c>
      <c r="AJ56">
        <v>25.23</v>
      </c>
      <c r="AK56">
        <v>210</v>
      </c>
      <c r="AL56">
        <v>90</v>
      </c>
    </row>
    <row r="57" spans="1:38">
      <c r="A57" t="s">
        <v>99</v>
      </c>
      <c r="B57" s="35">
        <v>137.25</v>
      </c>
      <c r="C57" s="35">
        <v>0</v>
      </c>
      <c r="D57" s="94">
        <f t="shared" si="0"/>
        <v>94.699999999999989</v>
      </c>
      <c r="E57" s="35"/>
      <c r="F57" s="35"/>
      <c r="G57" s="35"/>
      <c r="H57" s="35"/>
      <c r="I57" s="35"/>
      <c r="J57" s="38">
        <v>17.66</v>
      </c>
      <c r="K57" s="38">
        <v>17.66</v>
      </c>
      <c r="L57" s="38">
        <v>17.66</v>
      </c>
      <c r="M57">
        <v>70</v>
      </c>
      <c r="N57">
        <v>149.26</v>
      </c>
      <c r="O57">
        <v>52.79</v>
      </c>
      <c r="P57">
        <v>1.39</v>
      </c>
      <c r="Q57">
        <v>7</v>
      </c>
      <c r="R57" s="94">
        <v>31.56</v>
      </c>
      <c r="S57" s="94">
        <v>31.57</v>
      </c>
      <c r="T57" s="94">
        <v>31.57</v>
      </c>
      <c r="U57">
        <v>1.23</v>
      </c>
      <c r="V57">
        <v>149.79</v>
      </c>
      <c r="W57">
        <v>1.44</v>
      </c>
      <c r="X57">
        <v>21.49</v>
      </c>
      <c r="Y57">
        <v>7.17</v>
      </c>
      <c r="Z57">
        <v>7.17</v>
      </c>
      <c r="AA57">
        <v>237.5</v>
      </c>
      <c r="AB57">
        <v>47.5</v>
      </c>
      <c r="AC57">
        <v>98</v>
      </c>
      <c r="AD57">
        <v>50</v>
      </c>
      <c r="AE57">
        <v>100</v>
      </c>
      <c r="AF57">
        <v>50</v>
      </c>
      <c r="AG57">
        <v>7</v>
      </c>
      <c r="AH57">
        <v>13.33</v>
      </c>
      <c r="AI57">
        <v>13.34</v>
      </c>
      <c r="AJ57">
        <v>25.23</v>
      </c>
      <c r="AK57">
        <v>210</v>
      </c>
      <c r="AL57">
        <v>90</v>
      </c>
    </row>
    <row r="58" spans="1:38">
      <c r="A58" t="s">
        <v>100</v>
      </c>
      <c r="B58" s="35">
        <v>137.25</v>
      </c>
      <c r="C58" s="35">
        <v>0</v>
      </c>
      <c r="D58" s="94">
        <f t="shared" si="0"/>
        <v>94.699999999999989</v>
      </c>
      <c r="E58" s="35"/>
      <c r="F58" s="35"/>
      <c r="G58" s="35"/>
      <c r="H58" s="35"/>
      <c r="I58" s="35"/>
      <c r="J58" s="38">
        <v>17.66</v>
      </c>
      <c r="K58" s="38">
        <v>17.66</v>
      </c>
      <c r="L58" s="38">
        <v>17.66</v>
      </c>
      <c r="M58">
        <v>70</v>
      </c>
      <c r="N58">
        <v>191.96</v>
      </c>
      <c r="O58">
        <v>52.79</v>
      </c>
      <c r="P58">
        <v>1.39</v>
      </c>
      <c r="Q58">
        <v>7</v>
      </c>
      <c r="R58" s="94">
        <v>31.56</v>
      </c>
      <c r="S58" s="94">
        <v>31.57</v>
      </c>
      <c r="T58" s="94">
        <v>31.57</v>
      </c>
      <c r="U58">
        <v>1.23</v>
      </c>
      <c r="V58">
        <v>144.43</v>
      </c>
      <c r="W58">
        <v>1.44</v>
      </c>
      <c r="X58">
        <v>21.49</v>
      </c>
      <c r="Y58">
        <v>7.17</v>
      </c>
      <c r="Z58">
        <v>7.17</v>
      </c>
      <c r="AA58">
        <v>237.5</v>
      </c>
      <c r="AB58">
        <v>47.5</v>
      </c>
      <c r="AC58">
        <v>98</v>
      </c>
      <c r="AD58">
        <v>49</v>
      </c>
      <c r="AE58">
        <v>100</v>
      </c>
      <c r="AF58">
        <v>50</v>
      </c>
      <c r="AG58">
        <v>7</v>
      </c>
      <c r="AH58">
        <v>13.33</v>
      </c>
      <c r="AI58">
        <v>13.34</v>
      </c>
      <c r="AJ58">
        <v>25.23</v>
      </c>
      <c r="AK58">
        <v>210</v>
      </c>
      <c r="AL58">
        <v>90</v>
      </c>
    </row>
    <row r="59" spans="1:38">
      <c r="A59" t="s">
        <v>101</v>
      </c>
      <c r="B59" s="35">
        <v>137.25</v>
      </c>
      <c r="C59" s="35">
        <v>0</v>
      </c>
      <c r="D59" s="94">
        <f t="shared" si="0"/>
        <v>94.699999999999989</v>
      </c>
      <c r="E59" s="35"/>
      <c r="F59" s="35"/>
      <c r="G59" s="35"/>
      <c r="H59" s="35"/>
      <c r="I59" s="35"/>
      <c r="J59" s="38">
        <v>17.66</v>
      </c>
      <c r="K59" s="38">
        <v>17.66</v>
      </c>
      <c r="L59" s="38">
        <v>17.66</v>
      </c>
      <c r="M59">
        <v>70</v>
      </c>
      <c r="N59">
        <v>211.16</v>
      </c>
      <c r="O59">
        <v>52.79</v>
      </c>
      <c r="P59">
        <v>1.39</v>
      </c>
      <c r="Q59">
        <v>7</v>
      </c>
      <c r="R59" s="94">
        <v>31.56</v>
      </c>
      <c r="S59" s="94">
        <v>31.57</v>
      </c>
      <c r="T59" s="94">
        <v>31.57</v>
      </c>
      <c r="U59">
        <v>1.31</v>
      </c>
      <c r="V59">
        <v>142.16</v>
      </c>
      <c r="W59">
        <v>1.49</v>
      </c>
      <c r="X59">
        <v>21.49</v>
      </c>
      <c r="Y59">
        <v>7.17</v>
      </c>
      <c r="Z59">
        <v>7.17</v>
      </c>
      <c r="AA59">
        <v>237.5</v>
      </c>
      <c r="AB59">
        <v>47.5</v>
      </c>
      <c r="AC59">
        <v>91</v>
      </c>
      <c r="AD59">
        <v>48</v>
      </c>
      <c r="AE59">
        <v>100</v>
      </c>
      <c r="AF59">
        <v>50</v>
      </c>
      <c r="AG59">
        <v>7</v>
      </c>
      <c r="AH59">
        <v>13.33</v>
      </c>
      <c r="AI59">
        <v>13.34</v>
      </c>
      <c r="AJ59">
        <v>25.23</v>
      </c>
      <c r="AK59">
        <v>210</v>
      </c>
      <c r="AL59">
        <v>90</v>
      </c>
    </row>
    <row r="60" spans="1:38">
      <c r="A60" t="s">
        <v>102</v>
      </c>
      <c r="B60" s="35">
        <v>137.25</v>
      </c>
      <c r="C60" s="35">
        <v>0</v>
      </c>
      <c r="D60" s="94">
        <f t="shared" si="0"/>
        <v>94.699999999999989</v>
      </c>
      <c r="E60" s="35"/>
      <c r="F60" s="35"/>
      <c r="G60" s="35"/>
      <c r="H60" s="35"/>
      <c r="I60" s="35"/>
      <c r="J60" s="38">
        <v>17.22</v>
      </c>
      <c r="K60" s="38">
        <v>17.22</v>
      </c>
      <c r="L60" s="38">
        <v>17.22</v>
      </c>
      <c r="M60">
        <v>70</v>
      </c>
      <c r="N60">
        <v>211.16</v>
      </c>
      <c r="O60">
        <v>52.79</v>
      </c>
      <c r="P60">
        <v>1.39</v>
      </c>
      <c r="Q60">
        <v>7</v>
      </c>
      <c r="R60" s="94">
        <v>31.56</v>
      </c>
      <c r="S60" s="94">
        <v>31.57</v>
      </c>
      <c r="T60" s="94">
        <v>31.57</v>
      </c>
      <c r="U60">
        <v>1.31</v>
      </c>
      <c r="V60">
        <v>139.24</v>
      </c>
      <c r="W60">
        <v>1.49</v>
      </c>
      <c r="X60">
        <v>21.49</v>
      </c>
      <c r="Y60">
        <v>7.17</v>
      </c>
      <c r="Z60">
        <v>7.17</v>
      </c>
      <c r="AA60">
        <v>237.5</v>
      </c>
      <c r="AB60">
        <v>47.5</v>
      </c>
      <c r="AC60">
        <v>91</v>
      </c>
      <c r="AD60">
        <v>47</v>
      </c>
      <c r="AE60">
        <v>100</v>
      </c>
      <c r="AF60">
        <v>50</v>
      </c>
      <c r="AG60">
        <v>7</v>
      </c>
      <c r="AH60">
        <v>13.33</v>
      </c>
      <c r="AI60">
        <v>13.34</v>
      </c>
      <c r="AJ60">
        <v>25.23</v>
      </c>
      <c r="AK60">
        <v>210</v>
      </c>
      <c r="AL60">
        <v>90</v>
      </c>
    </row>
    <row r="61" spans="1:38">
      <c r="A61" t="s">
        <v>103</v>
      </c>
      <c r="B61" s="35">
        <v>137.25</v>
      </c>
      <c r="C61" s="35">
        <v>0</v>
      </c>
      <c r="D61" s="94">
        <f t="shared" si="0"/>
        <v>94.699999999999989</v>
      </c>
      <c r="E61" s="35"/>
      <c r="F61" s="35"/>
      <c r="G61" s="35"/>
      <c r="H61" s="35"/>
      <c r="I61" s="35"/>
      <c r="J61" s="38">
        <v>16.53</v>
      </c>
      <c r="K61" s="38">
        <v>16.53</v>
      </c>
      <c r="L61" s="38">
        <v>16.53</v>
      </c>
      <c r="M61">
        <v>70</v>
      </c>
      <c r="N61">
        <v>211.16</v>
      </c>
      <c r="O61">
        <v>52.79</v>
      </c>
      <c r="P61">
        <v>1.39</v>
      </c>
      <c r="Q61">
        <v>7.2</v>
      </c>
      <c r="R61" s="94">
        <v>31.56</v>
      </c>
      <c r="S61" s="94">
        <v>31.57</v>
      </c>
      <c r="T61" s="94">
        <v>31.57</v>
      </c>
      <c r="U61">
        <v>1.31</v>
      </c>
      <c r="V61">
        <v>132.44</v>
      </c>
      <c r="W61">
        <v>1.49</v>
      </c>
      <c r="X61">
        <v>21.49</v>
      </c>
      <c r="Y61">
        <v>7.17</v>
      </c>
      <c r="Z61">
        <v>7.17</v>
      </c>
      <c r="AA61">
        <v>237.5</v>
      </c>
      <c r="AB61">
        <v>47.5</v>
      </c>
      <c r="AC61">
        <v>90</v>
      </c>
      <c r="AD61">
        <v>46</v>
      </c>
      <c r="AE61">
        <v>97</v>
      </c>
      <c r="AF61">
        <v>48</v>
      </c>
      <c r="AG61">
        <v>7</v>
      </c>
      <c r="AH61">
        <v>13.33</v>
      </c>
      <c r="AI61">
        <v>13.34</v>
      </c>
      <c r="AJ61">
        <v>25.73</v>
      </c>
      <c r="AK61">
        <v>193</v>
      </c>
      <c r="AL61">
        <v>82</v>
      </c>
    </row>
    <row r="62" spans="1:38">
      <c r="A62" t="s">
        <v>104</v>
      </c>
      <c r="B62" s="35">
        <v>137.25</v>
      </c>
      <c r="C62" s="35">
        <v>0</v>
      </c>
      <c r="D62" s="94">
        <f t="shared" si="0"/>
        <v>94.699999999999989</v>
      </c>
      <c r="E62" s="35"/>
      <c r="F62" s="35"/>
      <c r="G62" s="35"/>
      <c r="H62" s="35"/>
      <c r="I62" s="35"/>
      <c r="J62" s="38">
        <v>15.94</v>
      </c>
      <c r="K62" s="38">
        <v>15.94</v>
      </c>
      <c r="L62" s="38">
        <v>15.94</v>
      </c>
      <c r="M62">
        <v>70</v>
      </c>
      <c r="N62">
        <v>211.16</v>
      </c>
      <c r="O62">
        <v>52.79</v>
      </c>
      <c r="P62">
        <v>1.39</v>
      </c>
      <c r="Q62">
        <v>7.6</v>
      </c>
      <c r="R62" s="94">
        <v>31.56</v>
      </c>
      <c r="S62" s="94">
        <v>31.57</v>
      </c>
      <c r="T62" s="94">
        <v>31.57</v>
      </c>
      <c r="U62">
        <v>1.31</v>
      </c>
      <c r="V62">
        <v>125.86</v>
      </c>
      <c r="W62">
        <v>1.49</v>
      </c>
      <c r="X62">
        <v>21.49</v>
      </c>
      <c r="Y62">
        <v>7.17</v>
      </c>
      <c r="Z62">
        <v>7.17</v>
      </c>
      <c r="AA62">
        <v>237.5</v>
      </c>
      <c r="AB62">
        <v>47.5</v>
      </c>
      <c r="AC62">
        <v>88</v>
      </c>
      <c r="AD62">
        <v>44</v>
      </c>
      <c r="AE62">
        <v>93</v>
      </c>
      <c r="AF62">
        <v>47</v>
      </c>
      <c r="AG62">
        <v>7</v>
      </c>
      <c r="AH62">
        <v>13.33</v>
      </c>
      <c r="AI62">
        <v>13.34</v>
      </c>
      <c r="AJ62">
        <v>26.24</v>
      </c>
      <c r="AK62">
        <v>186</v>
      </c>
      <c r="AL62">
        <v>79</v>
      </c>
    </row>
    <row r="63" spans="1:38">
      <c r="A63" t="s">
        <v>105</v>
      </c>
      <c r="B63" s="35">
        <v>137.25</v>
      </c>
      <c r="C63" s="35">
        <v>61.64</v>
      </c>
      <c r="D63" s="94">
        <f t="shared" si="0"/>
        <v>96.199999999999989</v>
      </c>
      <c r="E63" s="35"/>
      <c r="F63" s="35"/>
      <c r="G63" s="35"/>
      <c r="H63" s="35"/>
      <c r="I63" s="35"/>
      <c r="J63" s="38">
        <v>15.28</v>
      </c>
      <c r="K63" s="38">
        <v>15.28</v>
      </c>
      <c r="L63" s="38">
        <v>15.28</v>
      </c>
      <c r="M63">
        <v>70</v>
      </c>
      <c r="N63">
        <v>249.55</v>
      </c>
      <c r="O63">
        <v>81.58</v>
      </c>
      <c r="P63">
        <v>1.39</v>
      </c>
      <c r="Q63">
        <v>7.8</v>
      </c>
      <c r="R63" s="94">
        <v>32.06</v>
      </c>
      <c r="S63" s="94">
        <v>32.07</v>
      </c>
      <c r="T63" s="94">
        <v>32.07</v>
      </c>
      <c r="U63">
        <v>1.38</v>
      </c>
      <c r="V63">
        <v>119.95</v>
      </c>
      <c r="W63">
        <v>1.49</v>
      </c>
      <c r="X63">
        <v>21.49</v>
      </c>
      <c r="Y63">
        <v>7.17</v>
      </c>
      <c r="Z63">
        <v>7.17</v>
      </c>
      <c r="AA63">
        <v>233.33</v>
      </c>
      <c r="AB63">
        <v>46.67</v>
      </c>
      <c r="AC63">
        <v>86</v>
      </c>
      <c r="AD63">
        <v>42</v>
      </c>
      <c r="AE63">
        <v>87</v>
      </c>
      <c r="AF63">
        <v>43</v>
      </c>
      <c r="AG63">
        <v>7</v>
      </c>
      <c r="AH63">
        <v>13.33</v>
      </c>
      <c r="AI63">
        <v>13.34</v>
      </c>
      <c r="AJ63">
        <v>26.24</v>
      </c>
      <c r="AK63">
        <v>179</v>
      </c>
      <c r="AL63">
        <v>76</v>
      </c>
    </row>
    <row r="64" spans="1:38">
      <c r="A64" t="s">
        <v>106</v>
      </c>
      <c r="B64" s="35">
        <v>137.25</v>
      </c>
      <c r="C64" s="35">
        <v>61.64</v>
      </c>
      <c r="D64" s="94">
        <f t="shared" si="0"/>
        <v>96.199999999999989</v>
      </c>
      <c r="E64" s="35"/>
      <c r="F64" s="35"/>
      <c r="G64" s="35"/>
      <c r="H64" s="35"/>
      <c r="I64" s="35"/>
      <c r="J64" s="38">
        <v>14.46</v>
      </c>
      <c r="K64" s="38">
        <v>14.46</v>
      </c>
      <c r="L64" s="38">
        <v>14.46</v>
      </c>
      <c r="M64">
        <v>70</v>
      </c>
      <c r="N64">
        <v>249.55</v>
      </c>
      <c r="O64">
        <v>99.99</v>
      </c>
      <c r="P64">
        <v>1.39</v>
      </c>
      <c r="Q64">
        <v>8</v>
      </c>
      <c r="R64" s="94">
        <v>32.06</v>
      </c>
      <c r="S64" s="94">
        <v>32.07</v>
      </c>
      <c r="T64" s="94">
        <v>32.07</v>
      </c>
      <c r="U64">
        <v>1.38</v>
      </c>
      <c r="V64">
        <v>113.46</v>
      </c>
      <c r="W64">
        <v>1.49</v>
      </c>
      <c r="X64">
        <v>21.49</v>
      </c>
      <c r="Y64">
        <v>7.17</v>
      </c>
      <c r="Z64">
        <v>7.17</v>
      </c>
      <c r="AA64">
        <v>226.67</v>
      </c>
      <c r="AB64">
        <v>45.33</v>
      </c>
      <c r="AC64">
        <v>82</v>
      </c>
      <c r="AD64">
        <v>40</v>
      </c>
      <c r="AE64">
        <v>83</v>
      </c>
      <c r="AF64">
        <v>42</v>
      </c>
      <c r="AG64">
        <v>7</v>
      </c>
      <c r="AH64">
        <v>13.33</v>
      </c>
      <c r="AI64">
        <v>13.34</v>
      </c>
      <c r="AJ64">
        <v>26.24</v>
      </c>
      <c r="AK64">
        <v>165</v>
      </c>
      <c r="AL64">
        <v>70</v>
      </c>
    </row>
    <row r="65" spans="1:38">
      <c r="A65" t="s">
        <v>107</v>
      </c>
      <c r="B65" s="35">
        <v>137.25</v>
      </c>
      <c r="C65" s="35">
        <v>52.29</v>
      </c>
      <c r="D65" s="94">
        <f t="shared" si="0"/>
        <v>96.199999999999989</v>
      </c>
      <c r="E65" s="35"/>
      <c r="F65" s="35"/>
      <c r="G65" s="35"/>
      <c r="H65" s="35"/>
      <c r="I65" s="35"/>
      <c r="J65" s="38">
        <v>13.55</v>
      </c>
      <c r="K65" s="38">
        <v>13.55</v>
      </c>
      <c r="L65" s="38">
        <v>13.55</v>
      </c>
      <c r="M65">
        <v>70</v>
      </c>
      <c r="N65">
        <v>249.55</v>
      </c>
      <c r="O65">
        <v>99.99</v>
      </c>
      <c r="P65">
        <v>1.39</v>
      </c>
      <c r="Q65">
        <v>8.1999999999999993</v>
      </c>
      <c r="R65" s="94">
        <v>32.06</v>
      </c>
      <c r="S65" s="94">
        <v>32.07</v>
      </c>
      <c r="T65" s="94">
        <v>32.07</v>
      </c>
      <c r="U65">
        <v>1.38</v>
      </c>
      <c r="V65">
        <v>107.45</v>
      </c>
      <c r="W65">
        <v>1.49</v>
      </c>
      <c r="X65">
        <v>29.51</v>
      </c>
      <c r="Y65">
        <v>9.83</v>
      </c>
      <c r="Z65">
        <v>9.83</v>
      </c>
      <c r="AA65">
        <v>216.67</v>
      </c>
      <c r="AB65">
        <v>43.33</v>
      </c>
      <c r="AC65">
        <v>77</v>
      </c>
      <c r="AD65">
        <v>37</v>
      </c>
      <c r="AE65">
        <v>80</v>
      </c>
      <c r="AF65">
        <v>40</v>
      </c>
      <c r="AG65">
        <v>7</v>
      </c>
      <c r="AH65">
        <v>15</v>
      </c>
      <c r="AI65">
        <v>15</v>
      </c>
      <c r="AJ65">
        <v>26.24</v>
      </c>
      <c r="AK65">
        <v>158</v>
      </c>
      <c r="AL65">
        <v>67</v>
      </c>
    </row>
    <row r="66" spans="1:38">
      <c r="A66" t="s">
        <v>108</v>
      </c>
      <c r="B66" s="35">
        <v>137.25</v>
      </c>
      <c r="C66" s="35">
        <v>52.29</v>
      </c>
      <c r="D66" s="94">
        <f t="shared" si="0"/>
        <v>96.199999999999989</v>
      </c>
      <c r="E66" s="35"/>
      <c r="F66" s="35"/>
      <c r="G66" s="35"/>
      <c r="H66" s="35"/>
      <c r="I66" s="35"/>
      <c r="J66" s="38">
        <v>12.5</v>
      </c>
      <c r="K66" s="38">
        <v>12.5</v>
      </c>
      <c r="L66" s="38">
        <v>12.5</v>
      </c>
      <c r="M66">
        <v>70</v>
      </c>
      <c r="N66">
        <v>249.55</v>
      </c>
      <c r="O66">
        <v>99.99</v>
      </c>
      <c r="P66">
        <v>1.39</v>
      </c>
      <c r="Q66">
        <v>8.4</v>
      </c>
      <c r="R66" s="94">
        <v>32.06</v>
      </c>
      <c r="S66" s="94">
        <v>32.07</v>
      </c>
      <c r="T66" s="94">
        <v>32.07</v>
      </c>
      <c r="U66">
        <v>1.38</v>
      </c>
      <c r="V66">
        <v>98.09</v>
      </c>
      <c r="W66">
        <v>1.49</v>
      </c>
      <c r="X66">
        <v>45.49</v>
      </c>
      <c r="Y66">
        <v>15.17</v>
      </c>
      <c r="Z66">
        <v>15.17</v>
      </c>
      <c r="AA66">
        <v>204.17</v>
      </c>
      <c r="AB66">
        <v>40.83</v>
      </c>
      <c r="AC66">
        <v>73</v>
      </c>
      <c r="AD66">
        <v>34</v>
      </c>
      <c r="AE66">
        <v>73</v>
      </c>
      <c r="AF66">
        <v>37</v>
      </c>
      <c r="AG66">
        <v>7</v>
      </c>
      <c r="AH66">
        <v>15</v>
      </c>
      <c r="AI66">
        <v>15</v>
      </c>
      <c r="AJ66">
        <v>26.24</v>
      </c>
      <c r="AK66">
        <v>144</v>
      </c>
      <c r="AL66">
        <v>61</v>
      </c>
    </row>
    <row r="67" spans="1:38">
      <c r="A67" t="s">
        <v>109</v>
      </c>
      <c r="B67" s="35">
        <v>162.21</v>
      </c>
      <c r="C67" s="35">
        <v>52.29</v>
      </c>
      <c r="D67" s="94">
        <f t="shared" si="0"/>
        <v>96.199999999999989</v>
      </c>
      <c r="E67" s="35"/>
      <c r="F67" s="35"/>
      <c r="G67" s="35"/>
      <c r="H67" s="35"/>
      <c r="I67" s="35"/>
      <c r="J67" s="38">
        <v>11.42</v>
      </c>
      <c r="K67" s="38">
        <v>11.42</v>
      </c>
      <c r="L67" s="38">
        <v>11.42</v>
      </c>
      <c r="M67">
        <v>65.86</v>
      </c>
      <c r="N67">
        <v>271.38</v>
      </c>
      <c r="O67">
        <v>99.99</v>
      </c>
      <c r="P67">
        <v>1.39</v>
      </c>
      <c r="Q67">
        <v>11.21</v>
      </c>
      <c r="R67" s="94">
        <v>32.06</v>
      </c>
      <c r="S67" s="94">
        <v>32.07</v>
      </c>
      <c r="T67" s="94">
        <v>32.07</v>
      </c>
      <c r="U67">
        <v>1.38</v>
      </c>
      <c r="V67">
        <v>89.22</v>
      </c>
      <c r="W67">
        <v>1.49</v>
      </c>
      <c r="X67">
        <v>22.5</v>
      </c>
      <c r="Y67">
        <v>7.5</v>
      </c>
      <c r="Z67">
        <v>7.5</v>
      </c>
      <c r="AA67">
        <v>187.13</v>
      </c>
      <c r="AB67">
        <v>37.43</v>
      </c>
      <c r="AC67">
        <v>66</v>
      </c>
      <c r="AD67">
        <v>32</v>
      </c>
      <c r="AE67">
        <v>65</v>
      </c>
      <c r="AF67">
        <v>32</v>
      </c>
      <c r="AG67">
        <v>7.34</v>
      </c>
      <c r="AH67">
        <v>15</v>
      </c>
      <c r="AI67">
        <v>15</v>
      </c>
      <c r="AJ67">
        <v>26.24</v>
      </c>
      <c r="AK67">
        <v>133</v>
      </c>
      <c r="AL67">
        <v>57</v>
      </c>
    </row>
    <row r="68" spans="1:38">
      <c r="A68" t="s">
        <v>110</v>
      </c>
      <c r="B68" s="35">
        <v>193.53</v>
      </c>
      <c r="C68" s="35">
        <v>52.29</v>
      </c>
      <c r="D68" s="94">
        <f t="shared" ref="D68:D98" si="1">R68+S68+T68</f>
        <v>96.199999999999989</v>
      </c>
      <c r="E68" s="35"/>
      <c r="F68" s="35"/>
      <c r="G68" s="35"/>
      <c r="H68" s="35"/>
      <c r="I68" s="35"/>
      <c r="J68" s="38">
        <v>10.17</v>
      </c>
      <c r="K68" s="38">
        <v>10.17</v>
      </c>
      <c r="L68" s="38">
        <v>10.17</v>
      </c>
      <c r="M68">
        <v>65.86</v>
      </c>
      <c r="N68">
        <v>271.38</v>
      </c>
      <c r="O68">
        <v>99.99</v>
      </c>
      <c r="P68">
        <v>1.39</v>
      </c>
      <c r="Q68">
        <v>10.6</v>
      </c>
      <c r="R68" s="94">
        <v>32.06</v>
      </c>
      <c r="S68" s="94">
        <v>32.07</v>
      </c>
      <c r="T68" s="94">
        <v>32.07</v>
      </c>
      <c r="U68">
        <v>1.38</v>
      </c>
      <c r="V68">
        <v>78.25</v>
      </c>
      <c r="W68">
        <v>1.49</v>
      </c>
      <c r="X68">
        <v>22.5</v>
      </c>
      <c r="Y68">
        <v>7.5</v>
      </c>
      <c r="Z68">
        <v>7.5</v>
      </c>
      <c r="AA68">
        <v>166.76</v>
      </c>
      <c r="AB68">
        <v>33.35</v>
      </c>
      <c r="AC68">
        <v>59</v>
      </c>
      <c r="AD68">
        <v>28</v>
      </c>
      <c r="AE68">
        <v>57</v>
      </c>
      <c r="AF68">
        <v>28</v>
      </c>
      <c r="AG68">
        <v>7.34</v>
      </c>
      <c r="AH68">
        <v>15</v>
      </c>
      <c r="AI68">
        <v>15</v>
      </c>
      <c r="AJ68">
        <v>26.24</v>
      </c>
      <c r="AK68">
        <v>116</v>
      </c>
      <c r="AL68">
        <v>49</v>
      </c>
    </row>
    <row r="69" spans="1:38">
      <c r="A69" t="s">
        <v>111</v>
      </c>
      <c r="B69" s="35">
        <v>193.53</v>
      </c>
      <c r="C69" s="35">
        <v>61.64</v>
      </c>
      <c r="D69" s="94">
        <f t="shared" si="1"/>
        <v>98</v>
      </c>
      <c r="E69" s="35"/>
      <c r="F69" s="35"/>
      <c r="G69" s="35"/>
      <c r="H69" s="35"/>
      <c r="I69" s="35"/>
      <c r="J69" s="38">
        <v>7.84</v>
      </c>
      <c r="K69" s="38">
        <v>7.84</v>
      </c>
      <c r="L69" s="38">
        <v>7.84</v>
      </c>
      <c r="M69">
        <v>65.86</v>
      </c>
      <c r="N69">
        <v>271.38</v>
      </c>
      <c r="O69">
        <v>99.99</v>
      </c>
      <c r="P69">
        <v>1.39</v>
      </c>
      <c r="Q69">
        <v>10.6</v>
      </c>
      <c r="R69" s="94">
        <v>32.659999999999997</v>
      </c>
      <c r="S69" s="94">
        <v>32.67</v>
      </c>
      <c r="T69" s="94">
        <v>32.67</v>
      </c>
      <c r="U69">
        <v>1.38</v>
      </c>
      <c r="V69">
        <v>66.12</v>
      </c>
      <c r="W69">
        <v>1.49</v>
      </c>
      <c r="X69">
        <v>30</v>
      </c>
      <c r="Y69">
        <v>10</v>
      </c>
      <c r="Z69">
        <v>10</v>
      </c>
      <c r="AA69">
        <v>146.38</v>
      </c>
      <c r="AB69">
        <v>29.28</v>
      </c>
      <c r="AC69">
        <v>51</v>
      </c>
      <c r="AD69">
        <v>25</v>
      </c>
      <c r="AE69">
        <v>52</v>
      </c>
      <c r="AF69">
        <v>26</v>
      </c>
      <c r="AG69">
        <v>7.34</v>
      </c>
      <c r="AH69">
        <v>18.329999999999998</v>
      </c>
      <c r="AI69">
        <v>18.34</v>
      </c>
      <c r="AJ69">
        <v>26.24</v>
      </c>
      <c r="AK69">
        <v>95</v>
      </c>
      <c r="AL69">
        <v>40</v>
      </c>
    </row>
    <row r="70" spans="1:38">
      <c r="A70" t="s">
        <v>112</v>
      </c>
      <c r="B70" s="35">
        <v>228.96</v>
      </c>
      <c r="C70" s="35">
        <v>67.19</v>
      </c>
      <c r="D70" s="94">
        <f t="shared" si="1"/>
        <v>98</v>
      </c>
      <c r="E70" s="35"/>
      <c r="F70" s="35"/>
      <c r="G70" s="35"/>
      <c r="H70" s="35"/>
      <c r="I70" s="35"/>
      <c r="J70" s="38">
        <v>6.65</v>
      </c>
      <c r="K70" s="38">
        <v>6.65</v>
      </c>
      <c r="L70" s="38">
        <v>6.65</v>
      </c>
      <c r="M70">
        <v>65.86</v>
      </c>
      <c r="N70">
        <v>271.38</v>
      </c>
      <c r="O70">
        <v>99.99</v>
      </c>
      <c r="P70">
        <v>1.39</v>
      </c>
      <c r="Q70">
        <v>10.6</v>
      </c>
      <c r="R70" s="94">
        <v>32.659999999999997</v>
      </c>
      <c r="S70" s="94">
        <v>32.67</v>
      </c>
      <c r="T70" s="94">
        <v>32.67</v>
      </c>
      <c r="U70">
        <v>1.38</v>
      </c>
      <c r="V70">
        <v>54.97</v>
      </c>
      <c r="W70">
        <v>1.49</v>
      </c>
      <c r="X70">
        <v>34.5</v>
      </c>
      <c r="Y70">
        <v>11.5</v>
      </c>
      <c r="Z70">
        <v>11.5</v>
      </c>
      <c r="AA70">
        <v>126.01</v>
      </c>
      <c r="AB70">
        <v>25.2</v>
      </c>
      <c r="AC70">
        <v>44</v>
      </c>
      <c r="AD70">
        <v>21</v>
      </c>
      <c r="AE70">
        <v>43</v>
      </c>
      <c r="AF70">
        <v>22</v>
      </c>
      <c r="AG70">
        <v>7.34</v>
      </c>
      <c r="AH70">
        <v>25</v>
      </c>
      <c r="AI70">
        <v>25</v>
      </c>
      <c r="AJ70">
        <v>27.25</v>
      </c>
      <c r="AK70">
        <v>81</v>
      </c>
      <c r="AL70">
        <v>34</v>
      </c>
    </row>
    <row r="71" spans="1:38">
      <c r="A71" t="s">
        <v>113</v>
      </c>
      <c r="B71" s="35">
        <v>228.96</v>
      </c>
      <c r="C71" s="35">
        <v>67.19</v>
      </c>
      <c r="D71" s="94">
        <f t="shared" si="1"/>
        <v>98</v>
      </c>
      <c r="E71" s="35"/>
      <c r="F71" s="35"/>
      <c r="G71" s="35"/>
      <c r="H71" s="35"/>
      <c r="I71" s="35"/>
      <c r="J71" s="38">
        <v>5.35</v>
      </c>
      <c r="K71" s="38">
        <v>5.35</v>
      </c>
      <c r="L71" s="38">
        <v>5.35</v>
      </c>
      <c r="M71">
        <v>65.86</v>
      </c>
      <c r="N71">
        <v>271.38</v>
      </c>
      <c r="O71">
        <v>99.99</v>
      </c>
      <c r="P71">
        <v>1.39</v>
      </c>
      <c r="Q71">
        <v>10.4</v>
      </c>
      <c r="R71" s="94">
        <v>32.659999999999997</v>
      </c>
      <c r="S71" s="94">
        <v>32.67</v>
      </c>
      <c r="T71" s="94">
        <v>32.67</v>
      </c>
      <c r="U71">
        <v>1.53</v>
      </c>
      <c r="V71">
        <v>42.18</v>
      </c>
      <c r="W71">
        <v>1.54</v>
      </c>
      <c r="X71">
        <v>36.49</v>
      </c>
      <c r="Y71">
        <v>12.17</v>
      </c>
      <c r="Z71">
        <v>12.17</v>
      </c>
      <c r="AA71">
        <v>111.12</v>
      </c>
      <c r="AB71">
        <v>22.23</v>
      </c>
      <c r="AC71">
        <v>36</v>
      </c>
      <c r="AD71">
        <v>16</v>
      </c>
      <c r="AE71">
        <v>35</v>
      </c>
      <c r="AF71">
        <v>18</v>
      </c>
      <c r="AG71">
        <v>7.34</v>
      </c>
      <c r="AH71">
        <v>27.33</v>
      </c>
      <c r="AI71">
        <v>27.34</v>
      </c>
      <c r="AJ71">
        <v>28.26</v>
      </c>
      <c r="AK71">
        <v>67</v>
      </c>
      <c r="AL71">
        <v>28</v>
      </c>
    </row>
    <row r="72" spans="1:38">
      <c r="A72" t="s">
        <v>114</v>
      </c>
      <c r="B72" s="35">
        <v>228.96</v>
      </c>
      <c r="C72" s="35">
        <v>67.19</v>
      </c>
      <c r="D72" s="94">
        <f t="shared" si="1"/>
        <v>77.42</v>
      </c>
      <c r="E72" s="35"/>
      <c r="F72" s="35"/>
      <c r="G72" s="35"/>
      <c r="H72" s="35"/>
      <c r="I72" s="35"/>
      <c r="J72" s="38">
        <v>4.01</v>
      </c>
      <c r="K72" s="38">
        <v>4.01</v>
      </c>
      <c r="L72" s="38">
        <v>4.01</v>
      </c>
      <c r="M72">
        <v>65.86</v>
      </c>
      <c r="N72">
        <v>271.38</v>
      </c>
      <c r="O72">
        <v>99.99</v>
      </c>
      <c r="P72">
        <v>1.39</v>
      </c>
      <c r="Q72">
        <v>10.199999999999999</v>
      </c>
      <c r="R72" s="94">
        <v>29.8</v>
      </c>
      <c r="S72" s="94">
        <v>18</v>
      </c>
      <c r="T72" s="94">
        <v>29.62</v>
      </c>
      <c r="U72">
        <v>1.53</v>
      </c>
      <c r="V72">
        <v>30.54</v>
      </c>
      <c r="W72">
        <v>1.54</v>
      </c>
      <c r="X72">
        <v>38.51</v>
      </c>
      <c r="Y72">
        <v>12.83</v>
      </c>
      <c r="Z72">
        <v>12.83</v>
      </c>
      <c r="AA72">
        <v>89.95</v>
      </c>
      <c r="AB72">
        <v>17.989999999999998</v>
      </c>
      <c r="AC72">
        <v>28</v>
      </c>
      <c r="AD72">
        <v>12</v>
      </c>
      <c r="AE72">
        <v>27</v>
      </c>
      <c r="AF72">
        <v>13</v>
      </c>
      <c r="AG72">
        <v>9</v>
      </c>
      <c r="AH72">
        <v>29.33</v>
      </c>
      <c r="AI72">
        <v>29.34</v>
      </c>
      <c r="AJ72">
        <v>29.27</v>
      </c>
      <c r="AK72">
        <v>46</v>
      </c>
      <c r="AL72">
        <v>19</v>
      </c>
    </row>
    <row r="73" spans="1:38">
      <c r="A73" t="s">
        <v>115</v>
      </c>
      <c r="B73" s="35">
        <v>259.72000000000003</v>
      </c>
      <c r="C73" s="35">
        <v>67.19</v>
      </c>
      <c r="D73" s="94">
        <f t="shared" si="1"/>
        <v>42.11</v>
      </c>
      <c r="E73" s="35"/>
      <c r="F73" s="35"/>
      <c r="G73" s="35"/>
      <c r="H73" s="35"/>
      <c r="I73" s="35"/>
      <c r="J73" s="38">
        <v>2.78</v>
      </c>
      <c r="K73" s="38">
        <v>2.78</v>
      </c>
      <c r="L73" s="38">
        <v>2.78</v>
      </c>
      <c r="M73">
        <v>65.86</v>
      </c>
      <c r="N73">
        <v>271.38</v>
      </c>
      <c r="O73">
        <v>99.99</v>
      </c>
      <c r="P73">
        <v>1.39</v>
      </c>
      <c r="Q73">
        <v>12.61</v>
      </c>
      <c r="R73" s="94">
        <v>17.11</v>
      </c>
      <c r="S73" s="94">
        <v>8</v>
      </c>
      <c r="T73" s="94">
        <v>17</v>
      </c>
      <c r="U73">
        <v>1.53</v>
      </c>
      <c r="V73">
        <v>21.42</v>
      </c>
      <c r="W73">
        <v>1.54</v>
      </c>
      <c r="X73">
        <v>40.01</v>
      </c>
      <c r="Y73">
        <v>13.33</v>
      </c>
      <c r="Z73">
        <v>13.33</v>
      </c>
      <c r="AA73">
        <v>68.77</v>
      </c>
      <c r="AB73">
        <v>13.75</v>
      </c>
      <c r="AC73">
        <v>20</v>
      </c>
      <c r="AD73">
        <v>8</v>
      </c>
      <c r="AE73">
        <v>16</v>
      </c>
      <c r="AF73">
        <v>8</v>
      </c>
      <c r="AG73">
        <v>8.34</v>
      </c>
      <c r="AH73">
        <v>32</v>
      </c>
      <c r="AI73">
        <v>32</v>
      </c>
      <c r="AJ73">
        <v>30.28</v>
      </c>
      <c r="AK73">
        <v>28</v>
      </c>
      <c r="AL73">
        <v>12</v>
      </c>
    </row>
    <row r="74" spans="1:38">
      <c r="A74" t="s">
        <v>116</v>
      </c>
      <c r="B74" s="35">
        <v>259.72000000000003</v>
      </c>
      <c r="C74" s="35">
        <v>67.19</v>
      </c>
      <c r="D74" s="94">
        <f t="shared" si="1"/>
        <v>9.77</v>
      </c>
      <c r="E74" s="35"/>
      <c r="F74" s="35"/>
      <c r="G74" s="35"/>
      <c r="H74" s="35"/>
      <c r="I74" s="35"/>
      <c r="J74" s="38">
        <v>1.63</v>
      </c>
      <c r="K74" s="38">
        <v>1.63</v>
      </c>
      <c r="L74" s="38">
        <v>1.63</v>
      </c>
      <c r="M74">
        <v>65.86</v>
      </c>
      <c r="N74">
        <v>271.38</v>
      </c>
      <c r="O74">
        <v>99.99</v>
      </c>
      <c r="P74">
        <v>1.39</v>
      </c>
      <c r="Q74">
        <v>12.21</v>
      </c>
      <c r="R74" s="94">
        <v>4.4000000000000004</v>
      </c>
      <c r="S74" s="94">
        <v>1</v>
      </c>
      <c r="T74" s="94">
        <v>4.37</v>
      </c>
      <c r="U74">
        <v>1.53</v>
      </c>
      <c r="V74">
        <v>12.56</v>
      </c>
      <c r="W74">
        <v>1.54</v>
      </c>
      <c r="X74">
        <v>40.99</v>
      </c>
      <c r="Y74">
        <v>13.67</v>
      </c>
      <c r="Z74">
        <v>13.67</v>
      </c>
      <c r="AA74">
        <v>47.58</v>
      </c>
      <c r="AB74">
        <v>9.52</v>
      </c>
      <c r="AC74">
        <v>13</v>
      </c>
      <c r="AD74">
        <v>4</v>
      </c>
      <c r="AE74">
        <v>10</v>
      </c>
      <c r="AF74">
        <v>5</v>
      </c>
      <c r="AG74">
        <v>8.34</v>
      </c>
      <c r="AH74">
        <v>34</v>
      </c>
      <c r="AI74">
        <v>34</v>
      </c>
      <c r="AJ74">
        <v>30.78</v>
      </c>
      <c r="AK74">
        <v>18</v>
      </c>
      <c r="AL74">
        <v>7</v>
      </c>
    </row>
    <row r="75" spans="1:38">
      <c r="A75" t="s">
        <v>117</v>
      </c>
      <c r="B75" s="35">
        <v>259.72000000000003</v>
      </c>
      <c r="C75" s="35">
        <v>67.19</v>
      </c>
      <c r="D75" s="94">
        <f t="shared" si="1"/>
        <v>0</v>
      </c>
      <c r="E75" s="35"/>
      <c r="F75" s="35"/>
      <c r="G75" s="35"/>
      <c r="H75" s="35"/>
      <c r="I75" s="35"/>
      <c r="J75" s="38">
        <v>0.8</v>
      </c>
      <c r="K75" s="38">
        <v>0.8</v>
      </c>
      <c r="L75" s="38">
        <v>0.8</v>
      </c>
      <c r="M75">
        <v>65.86</v>
      </c>
      <c r="N75">
        <v>271.38</v>
      </c>
      <c r="O75">
        <v>99.99</v>
      </c>
      <c r="P75">
        <v>1.39</v>
      </c>
      <c r="Q75">
        <v>11.41</v>
      </c>
      <c r="R75" s="94">
        <v>0</v>
      </c>
      <c r="S75" s="94">
        <v>0</v>
      </c>
      <c r="T75" s="94">
        <v>0</v>
      </c>
      <c r="U75">
        <v>1.45</v>
      </c>
      <c r="V75">
        <v>0.42</v>
      </c>
      <c r="W75">
        <v>1.54</v>
      </c>
      <c r="X75">
        <v>31.5</v>
      </c>
      <c r="Y75">
        <v>10.5</v>
      </c>
      <c r="Z75">
        <v>10.5</v>
      </c>
      <c r="AA75">
        <v>36.229999999999997</v>
      </c>
      <c r="AB75">
        <v>7.25</v>
      </c>
      <c r="AC75">
        <v>8</v>
      </c>
      <c r="AD75">
        <v>3</v>
      </c>
      <c r="AE75">
        <v>5</v>
      </c>
      <c r="AF75">
        <v>2</v>
      </c>
      <c r="AG75">
        <v>8.34</v>
      </c>
      <c r="AH75">
        <v>35</v>
      </c>
      <c r="AI75">
        <v>35</v>
      </c>
      <c r="AJ75">
        <v>30.78</v>
      </c>
      <c r="AK75">
        <v>11</v>
      </c>
      <c r="AL75">
        <v>4</v>
      </c>
    </row>
    <row r="76" spans="1:38">
      <c r="A76" t="s">
        <v>118</v>
      </c>
      <c r="B76" s="35">
        <v>259.72000000000003</v>
      </c>
      <c r="C76" s="35">
        <v>67.19</v>
      </c>
      <c r="D76" s="94">
        <f t="shared" si="1"/>
        <v>0</v>
      </c>
      <c r="E76" s="35"/>
      <c r="F76" s="35"/>
      <c r="G76" s="35"/>
      <c r="H76" s="35"/>
      <c r="I76" s="35"/>
      <c r="J76" s="38">
        <v>0.24</v>
      </c>
      <c r="K76" s="38">
        <v>0.24</v>
      </c>
      <c r="L76" s="38">
        <v>0.24</v>
      </c>
      <c r="M76">
        <v>94.09</v>
      </c>
      <c r="N76">
        <v>271.38</v>
      </c>
      <c r="O76">
        <v>99.99</v>
      </c>
      <c r="P76">
        <v>1.39</v>
      </c>
      <c r="Q76">
        <v>11</v>
      </c>
      <c r="R76" s="94">
        <v>0</v>
      </c>
      <c r="S76" s="94">
        <v>0</v>
      </c>
      <c r="T76" s="94">
        <v>0</v>
      </c>
      <c r="U76">
        <v>1.45</v>
      </c>
      <c r="V76">
        <v>0</v>
      </c>
      <c r="W76">
        <v>1.54</v>
      </c>
      <c r="X76">
        <v>35.51</v>
      </c>
      <c r="Y76">
        <v>11.83</v>
      </c>
      <c r="Z76">
        <v>11.83</v>
      </c>
      <c r="AA76">
        <v>24.87</v>
      </c>
      <c r="AB76">
        <v>4.9800000000000004</v>
      </c>
      <c r="AC76">
        <v>5</v>
      </c>
      <c r="AD76">
        <v>1</v>
      </c>
      <c r="AE76">
        <v>3</v>
      </c>
      <c r="AF76">
        <v>1</v>
      </c>
      <c r="AG76">
        <v>8.34</v>
      </c>
      <c r="AH76">
        <v>36</v>
      </c>
      <c r="AI76">
        <v>36</v>
      </c>
      <c r="AJ76">
        <v>31.29</v>
      </c>
      <c r="AK76">
        <v>4</v>
      </c>
      <c r="AL76">
        <v>1</v>
      </c>
    </row>
    <row r="77" spans="1:38">
      <c r="A77" t="s">
        <v>119</v>
      </c>
      <c r="B77" s="35">
        <v>259.72000000000003</v>
      </c>
      <c r="C77" s="35">
        <v>67.19</v>
      </c>
      <c r="D77" s="94">
        <f t="shared" si="1"/>
        <v>0</v>
      </c>
      <c r="E77" s="35"/>
      <c r="F77" s="35"/>
      <c r="G77" s="35"/>
      <c r="H77" s="35"/>
      <c r="I77" s="35"/>
      <c r="J77" s="38">
        <v>0.05</v>
      </c>
      <c r="K77" s="38">
        <v>0.05</v>
      </c>
      <c r="L77" s="38">
        <v>0.05</v>
      </c>
      <c r="M77">
        <v>114.79</v>
      </c>
      <c r="N77">
        <v>271.38</v>
      </c>
      <c r="O77">
        <v>99.99</v>
      </c>
      <c r="P77">
        <v>1.39</v>
      </c>
      <c r="Q77">
        <v>11</v>
      </c>
      <c r="R77" s="94">
        <v>0</v>
      </c>
      <c r="S77" s="94">
        <v>0</v>
      </c>
      <c r="T77" s="94">
        <v>0</v>
      </c>
      <c r="U77">
        <v>1.45</v>
      </c>
      <c r="V77">
        <v>0</v>
      </c>
      <c r="W77">
        <v>1.54</v>
      </c>
      <c r="X77">
        <v>45</v>
      </c>
      <c r="Y77">
        <v>15</v>
      </c>
      <c r="Z77">
        <v>15</v>
      </c>
      <c r="AA77">
        <v>13.52</v>
      </c>
      <c r="AB77">
        <v>2.71</v>
      </c>
      <c r="AC77">
        <v>2</v>
      </c>
      <c r="AD77">
        <v>0</v>
      </c>
      <c r="AE77">
        <v>1</v>
      </c>
      <c r="AF77">
        <v>0</v>
      </c>
      <c r="AG77">
        <v>10</v>
      </c>
      <c r="AH77">
        <v>40</v>
      </c>
      <c r="AI77">
        <v>40</v>
      </c>
      <c r="AJ77">
        <v>31.29</v>
      </c>
      <c r="AK77">
        <v>1</v>
      </c>
      <c r="AL77">
        <v>0</v>
      </c>
    </row>
    <row r="78" spans="1:38">
      <c r="A78" t="s">
        <v>120</v>
      </c>
      <c r="B78" s="35">
        <v>259.72000000000003</v>
      </c>
      <c r="C78" s="35">
        <v>67.19</v>
      </c>
      <c r="D78" s="94">
        <f t="shared" si="1"/>
        <v>0</v>
      </c>
      <c r="E78" s="35"/>
      <c r="F78" s="35"/>
      <c r="G78" s="35"/>
      <c r="H78" s="35"/>
      <c r="I78" s="35"/>
      <c r="J78" s="38">
        <v>0.04</v>
      </c>
      <c r="K78" s="38">
        <v>0.04</v>
      </c>
      <c r="L78" s="38">
        <v>0.04</v>
      </c>
      <c r="M78">
        <v>114.79</v>
      </c>
      <c r="N78">
        <v>271.38</v>
      </c>
      <c r="O78">
        <v>99.99</v>
      </c>
      <c r="P78">
        <v>1.39</v>
      </c>
      <c r="Q78">
        <v>9.6</v>
      </c>
      <c r="R78" s="94">
        <v>0</v>
      </c>
      <c r="S78" s="94">
        <v>0</v>
      </c>
      <c r="T78" s="94">
        <v>0</v>
      </c>
      <c r="U78">
        <v>1.45</v>
      </c>
      <c r="V78">
        <v>0</v>
      </c>
      <c r="W78">
        <v>1.54</v>
      </c>
      <c r="X78">
        <v>45.49</v>
      </c>
      <c r="Y78">
        <v>15.17</v>
      </c>
      <c r="Z78">
        <v>15.17</v>
      </c>
      <c r="AA78">
        <v>2.17</v>
      </c>
      <c r="AB78">
        <v>0.44</v>
      </c>
      <c r="AC78">
        <v>0</v>
      </c>
      <c r="AD78">
        <v>0</v>
      </c>
      <c r="AE78">
        <v>0</v>
      </c>
      <c r="AF78">
        <v>0</v>
      </c>
      <c r="AG78">
        <v>10.66</v>
      </c>
      <c r="AH78">
        <v>40</v>
      </c>
      <c r="AI78">
        <v>40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259.72000000000003</v>
      </c>
      <c r="C79" s="35">
        <v>67.19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114.79</v>
      </c>
      <c r="N79">
        <v>271.38</v>
      </c>
      <c r="O79">
        <v>99.99</v>
      </c>
      <c r="P79">
        <v>1.39</v>
      </c>
      <c r="Q79">
        <v>9.1999999999999993</v>
      </c>
      <c r="R79" s="94">
        <v>0</v>
      </c>
      <c r="S79" s="94">
        <v>0</v>
      </c>
      <c r="T79" s="94">
        <v>0</v>
      </c>
      <c r="U79">
        <v>1.45</v>
      </c>
      <c r="V79">
        <v>0</v>
      </c>
      <c r="W79">
        <v>1.49</v>
      </c>
      <c r="X79">
        <v>57.49</v>
      </c>
      <c r="Y79">
        <v>19.170000000000002</v>
      </c>
      <c r="Z79">
        <v>19.170000000000002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13.34</v>
      </c>
      <c r="AH79">
        <v>45.67</v>
      </c>
      <c r="AI79">
        <v>45.66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259.72000000000003</v>
      </c>
      <c r="C80" s="35">
        <v>67.19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114.79</v>
      </c>
      <c r="N80">
        <v>271.38</v>
      </c>
      <c r="O80">
        <v>99.99</v>
      </c>
      <c r="P80">
        <v>1.39</v>
      </c>
      <c r="Q80">
        <v>8.4</v>
      </c>
      <c r="R80" s="94">
        <v>0</v>
      </c>
      <c r="S80" s="94">
        <v>0</v>
      </c>
      <c r="T80" s="94">
        <v>0</v>
      </c>
      <c r="U80">
        <v>1.45</v>
      </c>
      <c r="V80">
        <v>0</v>
      </c>
      <c r="W80">
        <v>1.49</v>
      </c>
      <c r="X80">
        <v>57</v>
      </c>
      <c r="Y80">
        <v>19</v>
      </c>
      <c r="Z80">
        <v>19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</v>
      </c>
      <c r="AH80">
        <v>45</v>
      </c>
      <c r="AI80">
        <v>45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259.72000000000003</v>
      </c>
      <c r="C81" s="35">
        <v>67.19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114.79</v>
      </c>
      <c r="N81">
        <v>271.38</v>
      </c>
      <c r="O81">
        <v>99.99</v>
      </c>
      <c r="P81">
        <v>1.7</v>
      </c>
      <c r="Q81">
        <v>8</v>
      </c>
      <c r="R81" s="94">
        <v>0</v>
      </c>
      <c r="S81" s="94">
        <v>0</v>
      </c>
      <c r="T81" s="94">
        <v>0</v>
      </c>
      <c r="U81">
        <v>1.45</v>
      </c>
      <c r="V81">
        <v>0</v>
      </c>
      <c r="W81">
        <v>1.49</v>
      </c>
      <c r="X81">
        <v>67.5</v>
      </c>
      <c r="Y81">
        <v>22.5</v>
      </c>
      <c r="Z81">
        <v>22.5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</v>
      </c>
      <c r="AH81">
        <v>48.67</v>
      </c>
      <c r="AI81">
        <v>48.66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259.72000000000003</v>
      </c>
      <c r="C82" s="35">
        <v>67.19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114.79</v>
      </c>
      <c r="N82">
        <v>271.38</v>
      </c>
      <c r="O82">
        <v>99.99</v>
      </c>
      <c r="P82">
        <v>1.7</v>
      </c>
      <c r="Q82">
        <v>7.6</v>
      </c>
      <c r="R82" s="94">
        <v>0</v>
      </c>
      <c r="S82" s="94">
        <v>0</v>
      </c>
      <c r="T82" s="94">
        <v>0</v>
      </c>
      <c r="U82">
        <v>1.45</v>
      </c>
      <c r="V82">
        <v>0</v>
      </c>
      <c r="W82">
        <v>1.49</v>
      </c>
      <c r="X82">
        <v>65.510000000000005</v>
      </c>
      <c r="Y82">
        <v>21.83</v>
      </c>
      <c r="Z82">
        <v>21.83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15.66</v>
      </c>
      <c r="AH82">
        <v>48.33</v>
      </c>
      <c r="AI82">
        <v>48.34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259.72000000000003</v>
      </c>
      <c r="C83" s="35">
        <v>67.19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114.79</v>
      </c>
      <c r="N83">
        <v>271.38</v>
      </c>
      <c r="O83">
        <v>99.99</v>
      </c>
      <c r="P83">
        <v>1.7</v>
      </c>
      <c r="Q83">
        <v>7.2</v>
      </c>
      <c r="R83" s="94">
        <v>0</v>
      </c>
      <c r="S83" s="94">
        <v>0</v>
      </c>
      <c r="T83" s="94">
        <v>0</v>
      </c>
      <c r="U83">
        <v>1.45</v>
      </c>
      <c r="V83">
        <v>0</v>
      </c>
      <c r="W83">
        <v>1.49</v>
      </c>
      <c r="X83">
        <v>63.49</v>
      </c>
      <c r="Y83">
        <v>21.17</v>
      </c>
      <c r="Z83">
        <v>21.17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18.34</v>
      </c>
      <c r="AH83">
        <v>58.67</v>
      </c>
      <c r="AI83">
        <v>58.66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259.72000000000003</v>
      </c>
      <c r="C84" s="35">
        <v>67.19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114.79</v>
      </c>
      <c r="N84">
        <v>271.38</v>
      </c>
      <c r="O84">
        <v>99.99</v>
      </c>
      <c r="P84">
        <v>1.7</v>
      </c>
      <c r="Q84">
        <v>7</v>
      </c>
      <c r="R84" s="94">
        <v>0</v>
      </c>
      <c r="S84" s="94">
        <v>0</v>
      </c>
      <c r="T84" s="94">
        <v>0</v>
      </c>
      <c r="U84">
        <v>1.45</v>
      </c>
      <c r="V84">
        <v>0</v>
      </c>
      <c r="W84">
        <v>1.49</v>
      </c>
      <c r="X84">
        <v>61.99</v>
      </c>
      <c r="Y84">
        <v>20.67</v>
      </c>
      <c r="Z84">
        <v>20.67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17.66</v>
      </c>
      <c r="AH84">
        <v>58.33</v>
      </c>
      <c r="AI84">
        <v>58.34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259.72000000000003</v>
      </c>
      <c r="C85" s="35">
        <v>75.7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114.79</v>
      </c>
      <c r="N85">
        <v>271.38</v>
      </c>
      <c r="O85">
        <v>99.99</v>
      </c>
      <c r="P85">
        <v>1.55</v>
      </c>
      <c r="Q85">
        <v>7</v>
      </c>
      <c r="R85" s="94">
        <v>0</v>
      </c>
      <c r="S85" s="94">
        <v>0</v>
      </c>
      <c r="T85" s="94">
        <v>0</v>
      </c>
      <c r="U85">
        <v>1.45</v>
      </c>
      <c r="V85">
        <v>0</v>
      </c>
      <c r="W85">
        <v>1.49</v>
      </c>
      <c r="X85">
        <v>60</v>
      </c>
      <c r="Y85">
        <v>20</v>
      </c>
      <c r="Z85">
        <v>20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17.34</v>
      </c>
      <c r="AH85">
        <v>45.33</v>
      </c>
      <c r="AI85">
        <v>45.34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259.72000000000003</v>
      </c>
      <c r="C86" s="35">
        <v>75.7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114.79</v>
      </c>
      <c r="N86">
        <v>271.38</v>
      </c>
      <c r="O86">
        <v>99.99</v>
      </c>
      <c r="P86">
        <v>1.55</v>
      </c>
      <c r="Q86">
        <v>7</v>
      </c>
      <c r="R86" s="94">
        <v>0</v>
      </c>
      <c r="S86" s="94">
        <v>0</v>
      </c>
      <c r="T86" s="94">
        <v>0</v>
      </c>
      <c r="U86">
        <v>1.45</v>
      </c>
      <c r="V86">
        <v>0</v>
      </c>
      <c r="W86">
        <v>1.49</v>
      </c>
      <c r="X86">
        <v>58.01</v>
      </c>
      <c r="Y86">
        <v>19.329999999999998</v>
      </c>
      <c r="Z86">
        <v>19.329999999999998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44.67</v>
      </c>
      <c r="AI86">
        <v>44.66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259.72000000000003</v>
      </c>
      <c r="C87" s="35">
        <v>80.62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114.79</v>
      </c>
      <c r="N87">
        <v>271.38</v>
      </c>
      <c r="O87">
        <v>99.99</v>
      </c>
      <c r="P87">
        <v>1.55</v>
      </c>
      <c r="Q87">
        <v>7</v>
      </c>
      <c r="R87" s="94">
        <v>0</v>
      </c>
      <c r="S87" s="94">
        <v>0</v>
      </c>
      <c r="T87" s="94">
        <v>0</v>
      </c>
      <c r="U87">
        <v>1.45</v>
      </c>
      <c r="V87">
        <v>0</v>
      </c>
      <c r="W87">
        <v>1.49</v>
      </c>
      <c r="X87">
        <v>47.51</v>
      </c>
      <c r="Y87">
        <v>15.83</v>
      </c>
      <c r="Z87">
        <v>15.83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</v>
      </c>
      <c r="AH87">
        <v>44</v>
      </c>
      <c r="AI87">
        <v>44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259.72000000000003</v>
      </c>
      <c r="C88" s="35">
        <v>80.62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114.79</v>
      </c>
      <c r="N88">
        <v>271.38</v>
      </c>
      <c r="O88">
        <v>99.99</v>
      </c>
      <c r="P88">
        <v>1.55</v>
      </c>
      <c r="Q88">
        <v>7</v>
      </c>
      <c r="R88" s="94">
        <v>0</v>
      </c>
      <c r="S88" s="94">
        <v>0</v>
      </c>
      <c r="T88" s="94">
        <v>0</v>
      </c>
      <c r="U88">
        <v>1.45</v>
      </c>
      <c r="V88">
        <v>0</v>
      </c>
      <c r="W88">
        <v>1.49</v>
      </c>
      <c r="X88">
        <v>45.49</v>
      </c>
      <c r="Y88">
        <v>15.17</v>
      </c>
      <c r="Z88">
        <v>15.17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10.34</v>
      </c>
      <c r="AH88">
        <v>44</v>
      </c>
      <c r="AI88">
        <v>44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259.72000000000003</v>
      </c>
      <c r="C89" s="35">
        <v>80.62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114.79</v>
      </c>
      <c r="N89">
        <v>271.38</v>
      </c>
      <c r="O89">
        <v>99.99</v>
      </c>
      <c r="P89">
        <v>1.55</v>
      </c>
      <c r="Q89">
        <v>7</v>
      </c>
      <c r="R89" s="94">
        <v>0</v>
      </c>
      <c r="S89" s="94">
        <v>0</v>
      </c>
      <c r="T89" s="94">
        <v>0</v>
      </c>
      <c r="U89">
        <v>1.45</v>
      </c>
      <c r="V89">
        <v>0</v>
      </c>
      <c r="W89">
        <v>1.49</v>
      </c>
      <c r="X89">
        <v>43.99</v>
      </c>
      <c r="Y89">
        <v>14.67</v>
      </c>
      <c r="Z89">
        <v>14.67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33.33</v>
      </c>
      <c r="AI89">
        <v>33.340000000000003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259.72000000000003</v>
      </c>
      <c r="C90" s="35">
        <v>80.62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114.79</v>
      </c>
      <c r="N90">
        <v>271.38</v>
      </c>
      <c r="O90">
        <v>99.99</v>
      </c>
      <c r="P90">
        <v>1.55</v>
      </c>
      <c r="Q90">
        <v>7</v>
      </c>
      <c r="R90" s="94">
        <v>0</v>
      </c>
      <c r="S90" s="94">
        <v>0</v>
      </c>
      <c r="T90" s="94">
        <v>0</v>
      </c>
      <c r="U90">
        <v>1.45</v>
      </c>
      <c r="V90">
        <v>0</v>
      </c>
      <c r="W90">
        <v>1.49</v>
      </c>
      <c r="X90">
        <v>43.5</v>
      </c>
      <c r="Y90">
        <v>14.5</v>
      </c>
      <c r="Z90">
        <v>14.5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33.33</v>
      </c>
      <c r="AI90">
        <v>33.340000000000003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259.72000000000003</v>
      </c>
      <c r="C91" s="35">
        <v>80.62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114.79</v>
      </c>
      <c r="N91">
        <v>271.38</v>
      </c>
      <c r="O91">
        <v>99.99</v>
      </c>
      <c r="P91">
        <v>1.55</v>
      </c>
      <c r="Q91">
        <v>7</v>
      </c>
      <c r="R91" s="94">
        <v>0</v>
      </c>
      <c r="S91" s="94">
        <v>0</v>
      </c>
      <c r="T91" s="94">
        <v>0</v>
      </c>
      <c r="U91">
        <v>1.38</v>
      </c>
      <c r="V91">
        <v>0</v>
      </c>
      <c r="W91">
        <v>1.44</v>
      </c>
      <c r="X91">
        <v>40.5</v>
      </c>
      <c r="Y91">
        <v>13.5</v>
      </c>
      <c r="Z91">
        <v>13.5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43.33</v>
      </c>
      <c r="AI91">
        <v>43.34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259.72000000000003</v>
      </c>
      <c r="C92" s="35">
        <v>80.62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114.79</v>
      </c>
      <c r="N92">
        <v>271.38</v>
      </c>
      <c r="O92">
        <v>99.99</v>
      </c>
      <c r="P92">
        <v>1.55</v>
      </c>
      <c r="Q92">
        <v>7</v>
      </c>
      <c r="R92" s="94">
        <v>0</v>
      </c>
      <c r="S92" s="94">
        <v>0</v>
      </c>
      <c r="T92" s="94">
        <v>0</v>
      </c>
      <c r="U92">
        <v>1.38</v>
      </c>
      <c r="V92">
        <v>0</v>
      </c>
      <c r="W92">
        <v>1.44</v>
      </c>
      <c r="X92">
        <v>37.01</v>
      </c>
      <c r="Y92">
        <v>12.33</v>
      </c>
      <c r="Z92">
        <v>12.33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40</v>
      </c>
      <c r="AI92">
        <v>40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259.72000000000003</v>
      </c>
      <c r="C93" s="35">
        <v>80.62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114.79</v>
      </c>
      <c r="N93">
        <v>271.38</v>
      </c>
      <c r="O93">
        <v>99.99</v>
      </c>
      <c r="P93">
        <v>1.62</v>
      </c>
      <c r="Q93">
        <v>7</v>
      </c>
      <c r="R93" s="94">
        <v>0</v>
      </c>
      <c r="S93" s="94">
        <v>0</v>
      </c>
      <c r="T93" s="94">
        <v>0</v>
      </c>
      <c r="U93">
        <v>1.53</v>
      </c>
      <c r="V93">
        <v>0</v>
      </c>
      <c r="W93">
        <v>1.44</v>
      </c>
      <c r="X93">
        <v>34.99</v>
      </c>
      <c r="Y93">
        <v>11.67</v>
      </c>
      <c r="Z93">
        <v>11.67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38.33</v>
      </c>
      <c r="AI93">
        <v>38.340000000000003</v>
      </c>
      <c r="AJ93">
        <v>30.28</v>
      </c>
      <c r="AK93">
        <v>0</v>
      </c>
      <c r="AL93">
        <v>0</v>
      </c>
    </row>
    <row r="94" spans="1:38">
      <c r="A94" t="s">
        <v>136</v>
      </c>
      <c r="B94" s="35">
        <v>259.72000000000003</v>
      </c>
      <c r="C94" s="35">
        <v>80.62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114.79</v>
      </c>
      <c r="N94">
        <v>271.38</v>
      </c>
      <c r="O94">
        <v>99.99</v>
      </c>
      <c r="P94">
        <v>1.62</v>
      </c>
      <c r="Q94">
        <v>7</v>
      </c>
      <c r="R94" s="94">
        <v>0</v>
      </c>
      <c r="S94" s="94">
        <v>0</v>
      </c>
      <c r="T94" s="94">
        <v>0</v>
      </c>
      <c r="U94">
        <v>1.53</v>
      </c>
      <c r="V94">
        <v>0</v>
      </c>
      <c r="W94">
        <v>1.44</v>
      </c>
      <c r="X94">
        <v>32.51</v>
      </c>
      <c r="Y94">
        <v>10.83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36.33</v>
      </c>
      <c r="AI94">
        <v>36.340000000000003</v>
      </c>
      <c r="AJ94">
        <v>29.77</v>
      </c>
      <c r="AK94">
        <v>0</v>
      </c>
      <c r="AL94">
        <v>0</v>
      </c>
    </row>
    <row r="95" spans="1:38">
      <c r="A95" t="s">
        <v>137</v>
      </c>
      <c r="B95" s="35">
        <v>259.72000000000003</v>
      </c>
      <c r="C95" s="35">
        <v>80.62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114.79</v>
      </c>
      <c r="N95">
        <v>271.38</v>
      </c>
      <c r="O95">
        <v>99.99</v>
      </c>
      <c r="P95">
        <v>1.62</v>
      </c>
      <c r="Q95">
        <v>7</v>
      </c>
      <c r="R95" s="94">
        <v>0</v>
      </c>
      <c r="S95" s="94">
        <v>0</v>
      </c>
      <c r="T95" s="94">
        <v>0</v>
      </c>
      <c r="U95">
        <v>1.53</v>
      </c>
      <c r="V95">
        <v>0</v>
      </c>
      <c r="W95">
        <v>1.44</v>
      </c>
      <c r="X95">
        <v>32.51</v>
      </c>
      <c r="Y95">
        <v>10.83</v>
      </c>
      <c r="Z95">
        <v>10.83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33.33</v>
      </c>
      <c r="AI95">
        <v>33.340000000000003</v>
      </c>
      <c r="AJ95">
        <v>29.77</v>
      </c>
      <c r="AK95">
        <v>0</v>
      </c>
      <c r="AL95">
        <v>0</v>
      </c>
    </row>
    <row r="96" spans="1:38">
      <c r="A96" t="s">
        <v>138</v>
      </c>
      <c r="B96" s="35">
        <v>259.72000000000003</v>
      </c>
      <c r="C96" s="35">
        <v>80.62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114.79</v>
      </c>
      <c r="N96">
        <v>271.38</v>
      </c>
      <c r="O96">
        <v>99.99</v>
      </c>
      <c r="P96">
        <v>1.62</v>
      </c>
      <c r="Q96">
        <v>7</v>
      </c>
      <c r="R96" s="94">
        <v>0</v>
      </c>
      <c r="S96" s="94">
        <v>0</v>
      </c>
      <c r="T96" s="94">
        <v>0</v>
      </c>
      <c r="U96">
        <v>1.53</v>
      </c>
      <c r="V96">
        <v>0</v>
      </c>
      <c r="W96">
        <v>1.44</v>
      </c>
      <c r="X96">
        <v>33</v>
      </c>
      <c r="Y96">
        <v>11</v>
      </c>
      <c r="Z96">
        <v>11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29.67</v>
      </c>
      <c r="AI96">
        <v>29.66</v>
      </c>
      <c r="AJ96">
        <v>29.77</v>
      </c>
      <c r="AK96">
        <v>0</v>
      </c>
      <c r="AL96">
        <v>0</v>
      </c>
    </row>
    <row r="97" spans="1:50">
      <c r="A97" t="s">
        <v>139</v>
      </c>
      <c r="B97" s="35">
        <v>259.72000000000003</v>
      </c>
      <c r="C97" s="35">
        <v>80.62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114.79</v>
      </c>
      <c r="N97">
        <v>271.38</v>
      </c>
      <c r="O97">
        <v>99.99</v>
      </c>
      <c r="P97">
        <v>1.62</v>
      </c>
      <c r="Q97">
        <v>7</v>
      </c>
      <c r="R97" s="94">
        <v>0</v>
      </c>
      <c r="S97" s="94">
        <v>0</v>
      </c>
      <c r="T97" s="94">
        <v>0</v>
      </c>
      <c r="U97">
        <v>1.53</v>
      </c>
      <c r="V97">
        <v>0</v>
      </c>
      <c r="W97">
        <v>1.44</v>
      </c>
      <c r="X97">
        <v>33</v>
      </c>
      <c r="Y97">
        <v>11</v>
      </c>
      <c r="Z97">
        <v>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28.33</v>
      </c>
      <c r="AI97">
        <v>28.34</v>
      </c>
      <c r="AJ97">
        <v>29.77</v>
      </c>
      <c r="AK97">
        <v>0</v>
      </c>
      <c r="AL97">
        <v>0</v>
      </c>
    </row>
    <row r="98" spans="1:50">
      <c r="A98" t="s">
        <v>140</v>
      </c>
      <c r="B98" s="35">
        <v>259.72000000000003</v>
      </c>
      <c r="C98" s="35">
        <v>80.62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114.79</v>
      </c>
      <c r="N98">
        <v>271.38</v>
      </c>
      <c r="O98">
        <v>99.99</v>
      </c>
      <c r="P98">
        <v>1.62</v>
      </c>
      <c r="Q98">
        <v>7</v>
      </c>
      <c r="R98" s="94">
        <v>0</v>
      </c>
      <c r="S98" s="94">
        <v>0</v>
      </c>
      <c r="T98" s="94">
        <v>0</v>
      </c>
      <c r="U98">
        <v>1.53</v>
      </c>
      <c r="V98">
        <v>0</v>
      </c>
      <c r="W98">
        <v>1.44</v>
      </c>
      <c r="X98">
        <v>33.49</v>
      </c>
      <c r="Y98">
        <v>11.17</v>
      </c>
      <c r="Z98">
        <v>11.17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26.67</v>
      </c>
      <c r="AI98">
        <v>26.66</v>
      </c>
      <c r="AJ98">
        <v>29.77</v>
      </c>
      <c r="AK98">
        <v>0</v>
      </c>
      <c r="AL98">
        <v>0</v>
      </c>
    </row>
    <row r="99" spans="1:50">
      <c r="A99" t="s">
        <v>141</v>
      </c>
      <c r="B99" s="35">
        <f>SUM(B3:B98)/4000</f>
        <v>5.3386575000000054</v>
      </c>
      <c r="C99" s="35">
        <f t="shared" ref="C99:P99" si="2">SUM(C3:C98)/4000</f>
        <v>0.63019249999999993</v>
      </c>
      <c r="D99" s="94">
        <f t="shared" ref="D99" si="3">SUM(D3:D98)/4000</f>
        <v>1.0407999999999993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0.13021999999999997</v>
      </c>
      <c r="K99" s="38">
        <f t="shared" si="2"/>
        <v>0.13021999999999997</v>
      </c>
      <c r="L99" s="38">
        <f t="shared" si="2"/>
        <v>0.13021999999999997</v>
      </c>
      <c r="M99">
        <f t="shared" si="2"/>
        <v>1.9724574999999989</v>
      </c>
      <c r="N99">
        <f t="shared" si="2"/>
        <v>6.1725450000000057</v>
      </c>
      <c r="O99">
        <f t="shared" si="2"/>
        <v>2.2935599999999963</v>
      </c>
      <c r="P99">
        <f t="shared" si="2"/>
        <v>3.3495000000000011E-2</v>
      </c>
      <c r="Q99">
        <f t="shared" ref="Q99:AF99" si="5">SUM(Q3:Q98)/4000</f>
        <v>0.18251000000000006</v>
      </c>
      <c r="R99" s="94">
        <f t="shared" si="5"/>
        <v>0.35779749999999977</v>
      </c>
      <c r="S99" s="94">
        <f t="shared" si="5"/>
        <v>0.32526250000000012</v>
      </c>
      <c r="T99" s="94">
        <f t="shared" si="5"/>
        <v>0.35773999999999989</v>
      </c>
      <c r="U99">
        <f t="shared" si="5"/>
        <v>3.213499999999999E-2</v>
      </c>
      <c r="V99">
        <f t="shared" si="5"/>
        <v>1.1476300000000001</v>
      </c>
      <c r="W99">
        <f t="shared" si="5"/>
        <v>3.4449999999999981E-2</v>
      </c>
      <c r="X99">
        <f t="shared" si="5"/>
        <v>0.92957499999999937</v>
      </c>
      <c r="Y99">
        <f t="shared" si="5"/>
        <v>0.30988499999999974</v>
      </c>
      <c r="Z99">
        <f t="shared" si="5"/>
        <v>0.30989499999999975</v>
      </c>
      <c r="AA99">
        <f t="shared" si="5"/>
        <v>1.9596725000000002</v>
      </c>
      <c r="AB99">
        <f t="shared" si="5"/>
        <v>0.39194999999999997</v>
      </c>
      <c r="AC99">
        <f t="shared" si="5"/>
        <v>0.74924999999999997</v>
      </c>
      <c r="AD99">
        <f t="shared" si="5"/>
        <v>0.379</v>
      </c>
      <c r="AE99">
        <f t="shared" si="5"/>
        <v>0.77449999999999997</v>
      </c>
      <c r="AF99">
        <f t="shared" si="5"/>
        <v>0.38674999999999998</v>
      </c>
      <c r="AG99">
        <f t="shared" ref="AG99:AM99" si="6">SUM(AG3:AG98)/4000</f>
        <v>0.22984500000000016</v>
      </c>
      <c r="AH99">
        <f t="shared" si="6"/>
        <v>0.73015249999999954</v>
      </c>
      <c r="AI99">
        <f t="shared" si="6"/>
        <v>0.73018749999999977</v>
      </c>
      <c r="AJ99">
        <f t="shared" si="6"/>
        <v>0.67985750000000011</v>
      </c>
      <c r="AK99">
        <f t="shared" si="6"/>
        <v>1.5509999999999999</v>
      </c>
      <c r="AL99">
        <f t="shared" si="6"/>
        <v>0.66074999999999995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45734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489.26750755727414</v>
      </c>
      <c r="L3">
        <v>3.3100798629542054</v>
      </c>
      <c r="M3">
        <v>61.21</v>
      </c>
      <c r="N3">
        <v>50.059999999999995</v>
      </c>
      <c r="O3">
        <v>70.72</v>
      </c>
      <c r="P3">
        <v>26.49</v>
      </c>
      <c r="Q3">
        <v>4.09</v>
      </c>
      <c r="R3">
        <v>17.865609336609335</v>
      </c>
      <c r="S3">
        <v>11.124390051322543</v>
      </c>
      <c r="T3">
        <v>0</v>
      </c>
      <c r="U3">
        <v>49.17</v>
      </c>
      <c r="V3">
        <v>4.93</v>
      </c>
      <c r="W3">
        <v>19.195607412491423</v>
      </c>
      <c r="X3">
        <v>62.510000000000012</v>
      </c>
      <c r="Y3">
        <v>0</v>
      </c>
      <c r="Z3">
        <v>2.7492781818181813</v>
      </c>
      <c r="AA3">
        <v>0</v>
      </c>
      <c r="AB3">
        <v>0</v>
      </c>
      <c r="AC3">
        <v>0</v>
      </c>
      <c r="AD3">
        <v>0</v>
      </c>
      <c r="AE3">
        <v>0</v>
      </c>
      <c r="AF3">
        <v>5.8991734279918875</v>
      </c>
      <c r="AG3">
        <v>13.496604</v>
      </c>
      <c r="AH3">
        <v>0</v>
      </c>
      <c r="AI3">
        <v>0</v>
      </c>
      <c r="AJ3">
        <v>0</v>
      </c>
      <c r="AK3">
        <v>10.809782505910169</v>
      </c>
      <c r="AL3">
        <v>19.143419965576587</v>
      </c>
      <c r="AM3">
        <v>0</v>
      </c>
      <c r="AN3">
        <v>0</v>
      </c>
      <c r="AO3">
        <v>0</v>
      </c>
      <c r="AP3">
        <v>0</v>
      </c>
      <c r="AQ3">
        <v>0</v>
      </c>
      <c r="AR3">
        <v>14.986221014492747</v>
      </c>
      <c r="AS3">
        <v>13.448034493012194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950.47570780945341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488.76999999999987</v>
      </c>
      <c r="L4">
        <v>3.3100798629542054</v>
      </c>
      <c r="M4">
        <v>61.21</v>
      </c>
      <c r="N4">
        <v>50.059999999999995</v>
      </c>
      <c r="O4">
        <v>70.72</v>
      </c>
      <c r="P4">
        <v>26.49</v>
      </c>
      <c r="Q4">
        <v>4.09</v>
      </c>
      <c r="R4">
        <v>17.865609336609335</v>
      </c>
      <c r="S4">
        <v>11.124390051322543</v>
      </c>
      <c r="T4">
        <v>0</v>
      </c>
      <c r="U4">
        <v>49.17</v>
      </c>
      <c r="V4">
        <v>4.93</v>
      </c>
      <c r="W4">
        <v>19.195607412491423</v>
      </c>
      <c r="X4">
        <v>62.510000000000012</v>
      </c>
      <c r="Y4">
        <v>0</v>
      </c>
      <c r="Z4">
        <v>2.7492781818181813</v>
      </c>
      <c r="AA4">
        <v>0</v>
      </c>
      <c r="AB4">
        <v>0</v>
      </c>
      <c r="AC4">
        <v>0</v>
      </c>
      <c r="AD4">
        <v>0</v>
      </c>
      <c r="AE4">
        <v>0</v>
      </c>
      <c r="AF4">
        <v>5.8991734279918875</v>
      </c>
      <c r="AG4">
        <v>13.496604</v>
      </c>
      <c r="AH4">
        <v>0</v>
      </c>
      <c r="AI4">
        <v>0</v>
      </c>
      <c r="AJ4">
        <v>0</v>
      </c>
      <c r="AK4">
        <v>10.809782505910169</v>
      </c>
      <c r="AL4">
        <v>19.143419965576587</v>
      </c>
      <c r="AM4">
        <v>0</v>
      </c>
      <c r="AN4">
        <v>0</v>
      </c>
      <c r="AO4">
        <v>0</v>
      </c>
      <c r="AP4">
        <v>0</v>
      </c>
      <c r="AQ4">
        <v>0</v>
      </c>
      <c r="AR4">
        <v>14.986221014492747</v>
      </c>
      <c r="AS4">
        <v>13.448034493012194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949.97820025217914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488.76999999999987</v>
      </c>
      <c r="L5">
        <v>3.3100798629542054</v>
      </c>
      <c r="M5">
        <v>61.21</v>
      </c>
      <c r="N5">
        <v>50.059999999999995</v>
      </c>
      <c r="O5">
        <v>70.72</v>
      </c>
      <c r="P5">
        <v>26.49</v>
      </c>
      <c r="Q5">
        <v>4.09</v>
      </c>
      <c r="R5">
        <v>17.865609336609335</v>
      </c>
      <c r="S5">
        <v>11.124390051322543</v>
      </c>
      <c r="T5">
        <v>0</v>
      </c>
      <c r="U5">
        <v>49.17</v>
      </c>
      <c r="V5">
        <v>4.93</v>
      </c>
      <c r="W5">
        <v>19.195607412491423</v>
      </c>
      <c r="X5">
        <v>62.510000000000012</v>
      </c>
      <c r="Y5">
        <v>0</v>
      </c>
      <c r="Z5">
        <v>2.7492781818181813</v>
      </c>
      <c r="AA5">
        <v>0</v>
      </c>
      <c r="AB5">
        <v>0</v>
      </c>
      <c r="AC5">
        <v>0</v>
      </c>
      <c r="AD5">
        <v>0</v>
      </c>
      <c r="AE5">
        <v>0</v>
      </c>
      <c r="AF5">
        <v>5.8991734279918875</v>
      </c>
      <c r="AG5">
        <v>13.496604</v>
      </c>
      <c r="AH5">
        <v>0</v>
      </c>
      <c r="AI5">
        <v>0</v>
      </c>
      <c r="AJ5">
        <v>0</v>
      </c>
      <c r="AK5">
        <v>10.809782505910169</v>
      </c>
      <c r="AL5">
        <v>19.143419965576587</v>
      </c>
      <c r="AM5">
        <v>0</v>
      </c>
      <c r="AN5">
        <v>0</v>
      </c>
      <c r="AO5">
        <v>0</v>
      </c>
      <c r="AP5">
        <v>0</v>
      </c>
      <c r="AQ5">
        <v>0</v>
      </c>
      <c r="AR5">
        <v>14.986221014492747</v>
      </c>
      <c r="AS5">
        <v>13.448034493012194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949.97820025217914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488.99</v>
      </c>
      <c r="L6">
        <v>3.3100798629542054</v>
      </c>
      <c r="M6">
        <v>61.21</v>
      </c>
      <c r="N6">
        <v>50.059999999999995</v>
      </c>
      <c r="O6">
        <v>70.72</v>
      </c>
      <c r="P6">
        <v>26.49</v>
      </c>
      <c r="Q6">
        <v>4.09</v>
      </c>
      <c r="R6">
        <v>17.865609336609335</v>
      </c>
      <c r="S6">
        <v>11.124390051322543</v>
      </c>
      <c r="T6">
        <v>0</v>
      </c>
      <c r="U6">
        <v>49.17</v>
      </c>
      <c r="V6">
        <v>4.93</v>
      </c>
      <c r="W6">
        <v>19.195607412491423</v>
      </c>
      <c r="X6">
        <v>62.510000000000012</v>
      </c>
      <c r="Y6">
        <v>0</v>
      </c>
      <c r="Z6">
        <v>2.7492781818181813</v>
      </c>
      <c r="AA6">
        <v>0</v>
      </c>
      <c r="AB6">
        <v>0</v>
      </c>
      <c r="AC6">
        <v>0</v>
      </c>
      <c r="AD6">
        <v>0</v>
      </c>
      <c r="AE6">
        <v>0</v>
      </c>
      <c r="AF6">
        <v>5.8991734279918875</v>
      </c>
      <c r="AG6">
        <v>13.496604</v>
      </c>
      <c r="AH6">
        <v>0</v>
      </c>
      <c r="AI6">
        <v>0</v>
      </c>
      <c r="AJ6">
        <v>0</v>
      </c>
      <c r="AK6">
        <v>10.809782505910169</v>
      </c>
      <c r="AL6">
        <v>19.143419965576587</v>
      </c>
      <c r="AM6">
        <v>0</v>
      </c>
      <c r="AN6">
        <v>0</v>
      </c>
      <c r="AO6">
        <v>0</v>
      </c>
      <c r="AP6">
        <v>0</v>
      </c>
      <c r="AQ6">
        <v>0</v>
      </c>
      <c r="AR6">
        <v>14.986221014492747</v>
      </c>
      <c r="AS6">
        <v>13.448034493012194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950.19820025217928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489.21</v>
      </c>
      <c r="L7">
        <v>3.3100798629542054</v>
      </c>
      <c r="M7">
        <v>61.21</v>
      </c>
      <c r="N7">
        <v>50.059999999999995</v>
      </c>
      <c r="O7">
        <v>70.72</v>
      </c>
      <c r="P7">
        <v>26.49</v>
      </c>
      <c r="Q7">
        <v>4.09</v>
      </c>
      <c r="R7">
        <v>17.865609336609335</v>
      </c>
      <c r="S7">
        <v>11.124390051322543</v>
      </c>
      <c r="T7">
        <v>0</v>
      </c>
      <c r="U7">
        <v>49.17</v>
      </c>
      <c r="V7">
        <v>4.93</v>
      </c>
      <c r="W7">
        <v>19.195607412491423</v>
      </c>
      <c r="X7">
        <v>62.510000000000012</v>
      </c>
      <c r="Y7">
        <v>0</v>
      </c>
      <c r="Z7">
        <v>2.7492781818181813</v>
      </c>
      <c r="AA7">
        <v>0</v>
      </c>
      <c r="AB7">
        <v>0</v>
      </c>
      <c r="AC7">
        <v>0</v>
      </c>
      <c r="AD7">
        <v>0</v>
      </c>
      <c r="AE7">
        <v>0</v>
      </c>
      <c r="AF7">
        <v>5.8991734279918875</v>
      </c>
      <c r="AG7">
        <v>13.496604</v>
      </c>
      <c r="AH7">
        <v>0</v>
      </c>
      <c r="AI7">
        <v>0</v>
      </c>
      <c r="AJ7">
        <v>0</v>
      </c>
      <c r="AK7">
        <v>10.809782505910169</v>
      </c>
      <c r="AL7">
        <v>50.753190189328734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14.986221014492747</v>
      </c>
      <c r="AS7">
        <v>13.448034493012194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984.45674647593137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434.91999999999996</v>
      </c>
      <c r="L8">
        <v>3.3100798629542054</v>
      </c>
      <c r="M8">
        <v>61.21</v>
      </c>
      <c r="N8">
        <v>50.059999999999995</v>
      </c>
      <c r="O8">
        <v>70.72</v>
      </c>
      <c r="P8">
        <v>26.49</v>
      </c>
      <c r="Q8">
        <v>4.09</v>
      </c>
      <c r="R8">
        <v>17.865609336609335</v>
      </c>
      <c r="S8">
        <v>11.124390051322543</v>
      </c>
      <c r="T8">
        <v>0</v>
      </c>
      <c r="U8">
        <v>49.17</v>
      </c>
      <c r="V8">
        <v>4.93</v>
      </c>
      <c r="W8">
        <v>19.195607412491423</v>
      </c>
      <c r="X8">
        <v>62.510000000000012</v>
      </c>
      <c r="Y8">
        <v>0</v>
      </c>
      <c r="Z8">
        <v>2.7492781818181813</v>
      </c>
      <c r="AA8">
        <v>0</v>
      </c>
      <c r="AB8">
        <v>0</v>
      </c>
      <c r="AC8">
        <v>0</v>
      </c>
      <c r="AD8">
        <v>0</v>
      </c>
      <c r="AE8">
        <v>0</v>
      </c>
      <c r="AF8">
        <v>5.8991734279918875</v>
      </c>
      <c r="AG8">
        <v>13.496604</v>
      </c>
      <c r="AH8">
        <v>0</v>
      </c>
      <c r="AI8">
        <v>0</v>
      </c>
      <c r="AJ8">
        <v>0</v>
      </c>
      <c r="AK8">
        <v>10.809782505910169</v>
      </c>
      <c r="AL8">
        <v>50.753190189328734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14.986221014492747</v>
      </c>
      <c r="AS8">
        <v>13.448034493012194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930.16674647593129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434.91999999999996</v>
      </c>
      <c r="L9">
        <v>3.3100798629542054</v>
      </c>
      <c r="M9">
        <v>61.21</v>
      </c>
      <c r="N9">
        <v>50.059999999999995</v>
      </c>
      <c r="O9">
        <v>70.72</v>
      </c>
      <c r="P9">
        <v>26.49</v>
      </c>
      <c r="Q9">
        <v>4.09</v>
      </c>
      <c r="R9">
        <v>17.865609336609335</v>
      </c>
      <c r="S9">
        <v>11.124390051322543</v>
      </c>
      <c r="T9">
        <v>0</v>
      </c>
      <c r="U9">
        <v>49.17</v>
      </c>
      <c r="V9">
        <v>4.93</v>
      </c>
      <c r="W9">
        <v>19.195607412491423</v>
      </c>
      <c r="X9">
        <v>62.510000000000012</v>
      </c>
      <c r="Y9">
        <v>0</v>
      </c>
      <c r="Z9">
        <v>2.7492781818181813</v>
      </c>
      <c r="AA9">
        <v>0</v>
      </c>
      <c r="AB9">
        <v>0</v>
      </c>
      <c r="AC9">
        <v>0</v>
      </c>
      <c r="AD9">
        <v>0</v>
      </c>
      <c r="AE9">
        <v>0</v>
      </c>
      <c r="AF9">
        <v>5.8991734279918875</v>
      </c>
      <c r="AG9">
        <v>13.496604</v>
      </c>
      <c r="AH9">
        <v>0</v>
      </c>
      <c r="AI9">
        <v>0</v>
      </c>
      <c r="AJ9">
        <v>0</v>
      </c>
      <c r="AK9">
        <v>10.809782505910169</v>
      </c>
      <c r="AL9">
        <v>50.753190189328734</v>
      </c>
      <c r="AM9">
        <v>0</v>
      </c>
      <c r="AN9">
        <v>0</v>
      </c>
      <c r="AO9">
        <v>0</v>
      </c>
      <c r="AP9">
        <v>2.4287760000000005</v>
      </c>
      <c r="AQ9">
        <v>0</v>
      </c>
      <c r="AR9">
        <v>14.986221014492747</v>
      </c>
      <c r="AS9">
        <v>13.448034493012194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930.16674647593129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434.91999999999996</v>
      </c>
      <c r="L10">
        <v>3.3100798629542054</v>
      </c>
      <c r="M10">
        <v>61.21</v>
      </c>
      <c r="N10">
        <v>50.059999999999995</v>
      </c>
      <c r="O10">
        <v>70.72</v>
      </c>
      <c r="P10">
        <v>26.49</v>
      </c>
      <c r="Q10">
        <v>4.09</v>
      </c>
      <c r="R10">
        <v>17.865609336609335</v>
      </c>
      <c r="S10">
        <v>11.124390051322543</v>
      </c>
      <c r="T10">
        <v>0</v>
      </c>
      <c r="U10">
        <v>49.17</v>
      </c>
      <c r="V10">
        <v>4.93</v>
      </c>
      <c r="W10">
        <v>19.195607412491423</v>
      </c>
      <c r="X10">
        <v>62.510000000000012</v>
      </c>
      <c r="Y10">
        <v>0</v>
      </c>
      <c r="Z10">
        <v>2.7492781818181813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5.8991734279918875</v>
      </c>
      <c r="AG10">
        <v>13.496604</v>
      </c>
      <c r="AH10">
        <v>0</v>
      </c>
      <c r="AI10">
        <v>0</v>
      </c>
      <c r="AJ10">
        <v>0</v>
      </c>
      <c r="AK10">
        <v>10.809782505910169</v>
      </c>
      <c r="AL10">
        <v>50.753190189328734</v>
      </c>
      <c r="AM10">
        <v>0</v>
      </c>
      <c r="AN10">
        <v>0</v>
      </c>
      <c r="AO10">
        <v>0</v>
      </c>
      <c r="AP10">
        <v>2.4287760000000005</v>
      </c>
      <c r="AQ10">
        <v>0</v>
      </c>
      <c r="AR10">
        <v>14.986221014492747</v>
      </c>
      <c r="AS10">
        <v>13.448034493012194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930.16674647593129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435.2999999999999</v>
      </c>
      <c r="L11">
        <v>3.31</v>
      </c>
      <c r="M11">
        <v>61.21</v>
      </c>
      <c r="N11">
        <v>50.059999999999995</v>
      </c>
      <c r="O11">
        <v>70.72</v>
      </c>
      <c r="P11">
        <v>25.32</v>
      </c>
      <c r="Q11">
        <v>4.09</v>
      </c>
      <c r="R11">
        <v>17.864623947051744</v>
      </c>
      <c r="S11">
        <v>11.124656745079212</v>
      </c>
      <c r="T11">
        <v>0</v>
      </c>
      <c r="U11">
        <v>49.17</v>
      </c>
      <c r="V11">
        <v>4.93</v>
      </c>
      <c r="W11">
        <v>19.195607412491423</v>
      </c>
      <c r="X11">
        <v>62.510000000000012</v>
      </c>
      <c r="Y11">
        <v>0</v>
      </c>
      <c r="Z11">
        <v>2.7492781818181813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5.8991734279918875</v>
      </c>
      <c r="AG11">
        <v>13.496604</v>
      </c>
      <c r="AH11">
        <v>0</v>
      </c>
      <c r="AI11">
        <v>0</v>
      </c>
      <c r="AJ11">
        <v>0</v>
      </c>
      <c r="AK11">
        <v>10.809782505910169</v>
      </c>
      <c r="AL11">
        <v>50.753190189328734</v>
      </c>
      <c r="AM11">
        <v>0</v>
      </c>
      <c r="AN11">
        <v>0</v>
      </c>
      <c r="AO11">
        <v>0</v>
      </c>
      <c r="AP11">
        <v>2.4287760000000005</v>
      </c>
      <c r="AQ11">
        <v>0</v>
      </c>
      <c r="AR11">
        <v>14.986221014492747</v>
      </c>
      <c r="AS11">
        <v>13.448034493012194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929.37594791717629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388.02000000000004</v>
      </c>
      <c r="L12">
        <v>3.31</v>
      </c>
      <c r="M12">
        <v>61.21</v>
      </c>
      <c r="N12">
        <v>50.059999999999995</v>
      </c>
      <c r="O12">
        <v>70.72</v>
      </c>
      <c r="P12">
        <v>25.32</v>
      </c>
      <c r="Q12">
        <v>4.09</v>
      </c>
      <c r="R12">
        <v>17.864623947051744</v>
      </c>
      <c r="S12">
        <v>11.124656745079212</v>
      </c>
      <c r="T12">
        <v>0</v>
      </c>
      <c r="U12">
        <v>49.17</v>
      </c>
      <c r="V12">
        <v>4.93</v>
      </c>
      <c r="W12">
        <v>19.195607412491423</v>
      </c>
      <c r="X12">
        <v>62.510000000000012</v>
      </c>
      <c r="Y12">
        <v>0</v>
      </c>
      <c r="Z12">
        <v>2.7492781818181813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5.8991734279918875</v>
      </c>
      <c r="AG12">
        <v>13.496604</v>
      </c>
      <c r="AH12">
        <v>0</v>
      </c>
      <c r="AI12">
        <v>0</v>
      </c>
      <c r="AJ12">
        <v>0</v>
      </c>
      <c r="AK12">
        <v>10.809782505910169</v>
      </c>
      <c r="AL12">
        <v>50.753190189328734</v>
      </c>
      <c r="AM12">
        <v>0</v>
      </c>
      <c r="AN12">
        <v>0</v>
      </c>
      <c r="AO12">
        <v>0</v>
      </c>
      <c r="AP12">
        <v>2.4287760000000005</v>
      </c>
      <c r="AQ12">
        <v>0</v>
      </c>
      <c r="AR12">
        <v>14.986221014492747</v>
      </c>
      <c r="AS12">
        <v>13.448034493012194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882.09594791717643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388.02000000000004</v>
      </c>
      <c r="L13">
        <v>3.31</v>
      </c>
      <c r="M13">
        <v>61.21</v>
      </c>
      <c r="N13">
        <v>50.059999999999995</v>
      </c>
      <c r="O13">
        <v>70.72</v>
      </c>
      <c r="P13">
        <v>25.32</v>
      </c>
      <c r="Q13">
        <v>4.09</v>
      </c>
      <c r="R13">
        <v>17.864623947051744</v>
      </c>
      <c r="S13">
        <v>11.124656745079212</v>
      </c>
      <c r="T13">
        <v>0</v>
      </c>
      <c r="U13">
        <v>47.721483092988564</v>
      </c>
      <c r="V13">
        <v>4.93</v>
      </c>
      <c r="W13">
        <v>19.195607412491423</v>
      </c>
      <c r="X13">
        <v>62.510000000000012</v>
      </c>
      <c r="Y13">
        <v>0</v>
      </c>
      <c r="Z13">
        <v>2.7492781818181813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5.8991734279918875</v>
      </c>
      <c r="AG13">
        <v>13.496604</v>
      </c>
      <c r="AH13">
        <v>0</v>
      </c>
      <c r="AI13">
        <v>0</v>
      </c>
      <c r="AJ13">
        <v>0</v>
      </c>
      <c r="AK13">
        <v>10.809782505910169</v>
      </c>
      <c r="AL13">
        <v>19.143419965576587</v>
      </c>
      <c r="AM13">
        <v>0</v>
      </c>
      <c r="AN13">
        <v>0</v>
      </c>
      <c r="AO13">
        <v>0</v>
      </c>
      <c r="AP13">
        <v>0.105408</v>
      </c>
      <c r="AQ13">
        <v>0</v>
      </c>
      <c r="AR13">
        <v>14.986221014492747</v>
      </c>
      <c r="AS13">
        <v>13.448034493012194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846.71429278641301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388.02000000000004</v>
      </c>
      <c r="L14">
        <v>3.31</v>
      </c>
      <c r="M14">
        <v>61.21</v>
      </c>
      <c r="N14">
        <v>50.059999999999995</v>
      </c>
      <c r="O14">
        <v>70.72</v>
      </c>
      <c r="P14">
        <v>25.32</v>
      </c>
      <c r="Q14">
        <v>4.09</v>
      </c>
      <c r="R14">
        <v>17.864623947051744</v>
      </c>
      <c r="S14">
        <v>11.124656745079212</v>
      </c>
      <c r="T14">
        <v>0</v>
      </c>
      <c r="U14">
        <v>47.721483092988564</v>
      </c>
      <c r="V14">
        <v>4.93</v>
      </c>
      <c r="W14">
        <v>19.195607412491423</v>
      </c>
      <c r="X14">
        <v>62.510000000000012</v>
      </c>
      <c r="Y14">
        <v>0</v>
      </c>
      <c r="Z14">
        <v>2.7492781818181813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5.8991734279918875</v>
      </c>
      <c r="AG14">
        <v>13.496604</v>
      </c>
      <c r="AH14">
        <v>0</v>
      </c>
      <c r="AI14">
        <v>0</v>
      </c>
      <c r="AJ14">
        <v>0</v>
      </c>
      <c r="AK14">
        <v>10.809782505910169</v>
      </c>
      <c r="AL14">
        <v>19.143419965576587</v>
      </c>
      <c r="AM14">
        <v>0</v>
      </c>
      <c r="AN14">
        <v>0</v>
      </c>
      <c r="AO14">
        <v>0</v>
      </c>
      <c r="AP14">
        <v>0.105408</v>
      </c>
      <c r="AQ14">
        <v>0</v>
      </c>
      <c r="AR14">
        <v>14.986221014492747</v>
      </c>
      <c r="AS14">
        <v>13.448034493012194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846.71429278641301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383.92799433616528</v>
      </c>
      <c r="L15">
        <v>3.31</v>
      </c>
      <c r="M15">
        <v>61.21</v>
      </c>
      <c r="N15">
        <v>50.059999999999995</v>
      </c>
      <c r="O15">
        <v>70.72</v>
      </c>
      <c r="P15">
        <v>25.32</v>
      </c>
      <c r="Q15">
        <v>4.09</v>
      </c>
      <c r="R15">
        <v>17.864623947051744</v>
      </c>
      <c r="S15">
        <v>11.124656745079212</v>
      </c>
      <c r="T15">
        <v>0</v>
      </c>
      <c r="U15">
        <v>47.721483092988564</v>
      </c>
      <c r="V15">
        <v>4.93</v>
      </c>
      <c r="W15">
        <v>19.195607412491423</v>
      </c>
      <c r="X15">
        <v>62.510000000000012</v>
      </c>
      <c r="Y15">
        <v>0</v>
      </c>
      <c r="Z15">
        <v>2.7492781818181813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5.8991734279918875</v>
      </c>
      <c r="AG15">
        <v>13.496604</v>
      </c>
      <c r="AH15">
        <v>0</v>
      </c>
      <c r="AI15">
        <v>0</v>
      </c>
      <c r="AJ15">
        <v>0</v>
      </c>
      <c r="AK15">
        <v>10.809782505910169</v>
      </c>
      <c r="AL15">
        <v>19.143419965576587</v>
      </c>
      <c r="AM15">
        <v>0</v>
      </c>
      <c r="AN15">
        <v>0</v>
      </c>
      <c r="AO15">
        <v>0</v>
      </c>
      <c r="AP15">
        <v>0.105408</v>
      </c>
      <c r="AQ15">
        <v>0</v>
      </c>
      <c r="AR15">
        <v>14.986221014492747</v>
      </c>
      <c r="AS15">
        <v>13.448034493012194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842.6222871225782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383.92</v>
      </c>
      <c r="L16">
        <v>3.31</v>
      </c>
      <c r="M16">
        <v>61.21</v>
      </c>
      <c r="N16">
        <v>50.059999999999995</v>
      </c>
      <c r="O16">
        <v>70.72</v>
      </c>
      <c r="P16">
        <v>25.32</v>
      </c>
      <c r="Q16">
        <v>4.09</v>
      </c>
      <c r="R16">
        <v>17.87</v>
      </c>
      <c r="S16">
        <v>11.12</v>
      </c>
      <c r="T16">
        <v>0</v>
      </c>
      <c r="U16">
        <v>47.721483092988564</v>
      </c>
      <c r="V16">
        <v>4.93</v>
      </c>
      <c r="W16">
        <v>19.195607412491423</v>
      </c>
      <c r="X16">
        <v>62.510000000000012</v>
      </c>
      <c r="Y16">
        <v>0</v>
      </c>
      <c r="Z16">
        <v>2.7492781818181813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5.8991734279918875</v>
      </c>
      <c r="AG16">
        <v>13.496604</v>
      </c>
      <c r="AH16">
        <v>0</v>
      </c>
      <c r="AI16">
        <v>0</v>
      </c>
      <c r="AJ16">
        <v>0</v>
      </c>
      <c r="AK16">
        <v>10.809782505910169</v>
      </c>
      <c r="AL16">
        <v>19.143419965576587</v>
      </c>
      <c r="AM16">
        <v>0</v>
      </c>
      <c r="AN16">
        <v>0</v>
      </c>
      <c r="AO16">
        <v>0</v>
      </c>
      <c r="AP16">
        <v>0.105408</v>
      </c>
      <c r="AQ16">
        <v>0</v>
      </c>
      <c r="AR16">
        <v>14.986221014492747</v>
      </c>
      <c r="AS16">
        <v>13.448034493012194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842.61501209428206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383.92</v>
      </c>
      <c r="L17">
        <v>3.3301451739471619</v>
      </c>
      <c r="M17">
        <v>61.21</v>
      </c>
      <c r="N17">
        <v>50.059999999999995</v>
      </c>
      <c r="O17">
        <v>70.72</v>
      </c>
      <c r="P17">
        <v>25.32</v>
      </c>
      <c r="Q17">
        <v>4.09</v>
      </c>
      <c r="R17">
        <v>17.87</v>
      </c>
      <c r="S17">
        <v>11.12</v>
      </c>
      <c r="T17">
        <v>0</v>
      </c>
      <c r="U17">
        <v>47.721483092988564</v>
      </c>
      <c r="V17">
        <v>4.93</v>
      </c>
      <c r="W17">
        <v>19.195607412491423</v>
      </c>
      <c r="X17">
        <v>62.510000000000012</v>
      </c>
      <c r="Y17">
        <v>0</v>
      </c>
      <c r="Z17">
        <v>2.7492781818181813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5.8991734279918875</v>
      </c>
      <c r="AG17">
        <v>13.496604</v>
      </c>
      <c r="AH17">
        <v>0</v>
      </c>
      <c r="AI17">
        <v>0</v>
      </c>
      <c r="AJ17">
        <v>0</v>
      </c>
      <c r="AK17">
        <v>10.809782505910169</v>
      </c>
      <c r="AL17">
        <v>19.143419965576587</v>
      </c>
      <c r="AM17">
        <v>0</v>
      </c>
      <c r="AN17">
        <v>0</v>
      </c>
      <c r="AO17">
        <v>0</v>
      </c>
      <c r="AP17">
        <v>0.105408</v>
      </c>
      <c r="AQ17">
        <v>0</v>
      </c>
      <c r="AR17">
        <v>14.893984601449267</v>
      </c>
      <c r="AS17">
        <v>13.448034493012194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842.54292085518568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383.92</v>
      </c>
      <c r="L18">
        <v>3.3301451739471619</v>
      </c>
      <c r="M18">
        <v>61.21</v>
      </c>
      <c r="N18">
        <v>50.059999999999995</v>
      </c>
      <c r="O18">
        <v>70.72</v>
      </c>
      <c r="P18">
        <v>25.32</v>
      </c>
      <c r="Q18">
        <v>4.09</v>
      </c>
      <c r="R18">
        <v>17.87</v>
      </c>
      <c r="S18">
        <v>11.12</v>
      </c>
      <c r="T18">
        <v>0</v>
      </c>
      <c r="U18">
        <v>47.721483092988564</v>
      </c>
      <c r="V18">
        <v>4.93</v>
      </c>
      <c r="W18">
        <v>19.195607412491423</v>
      </c>
      <c r="X18">
        <v>62.510000000000012</v>
      </c>
      <c r="Y18">
        <v>0</v>
      </c>
      <c r="Z18">
        <v>2.7492781818181813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5.8991734279918875</v>
      </c>
      <c r="AG18">
        <v>13.496604</v>
      </c>
      <c r="AH18">
        <v>0</v>
      </c>
      <c r="AI18">
        <v>0</v>
      </c>
      <c r="AJ18">
        <v>0</v>
      </c>
      <c r="AK18">
        <v>10.809782505910169</v>
      </c>
      <c r="AL18">
        <v>19.143419965576587</v>
      </c>
      <c r="AM18">
        <v>0</v>
      </c>
      <c r="AN18">
        <v>0</v>
      </c>
      <c r="AO18">
        <v>0</v>
      </c>
      <c r="AP18">
        <v>0.105408</v>
      </c>
      <c r="AQ18">
        <v>0</v>
      </c>
      <c r="AR18">
        <v>14.893984601449267</v>
      </c>
      <c r="AS18">
        <v>13.448034493012194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842.54292085518568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412.71817263708192</v>
      </c>
      <c r="L19">
        <v>3.3101299262050561</v>
      </c>
      <c r="M19">
        <v>61.21</v>
      </c>
      <c r="N19">
        <v>50.059999999999995</v>
      </c>
      <c r="O19">
        <v>70.72</v>
      </c>
      <c r="P19">
        <v>25.32</v>
      </c>
      <c r="Q19">
        <v>4.09</v>
      </c>
      <c r="R19">
        <v>17.87</v>
      </c>
      <c r="S19">
        <v>11.12</v>
      </c>
      <c r="T19">
        <v>0</v>
      </c>
      <c r="U19">
        <v>47.721483092988564</v>
      </c>
      <c r="V19">
        <v>4.93</v>
      </c>
      <c r="W19">
        <v>19.195607412491423</v>
      </c>
      <c r="X19">
        <v>62.510000000000012</v>
      </c>
      <c r="Y19">
        <v>0</v>
      </c>
      <c r="Z19">
        <v>2.7492781818181813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5.8991734279918875</v>
      </c>
      <c r="AG19">
        <v>13.496604</v>
      </c>
      <c r="AH19">
        <v>0</v>
      </c>
      <c r="AI19">
        <v>0</v>
      </c>
      <c r="AJ19">
        <v>0</v>
      </c>
      <c r="AK19">
        <v>10.809782505910169</v>
      </c>
      <c r="AL19">
        <v>19.143419965576587</v>
      </c>
      <c r="AM19">
        <v>3.9304801200300066</v>
      </c>
      <c r="AN19">
        <v>0</v>
      </c>
      <c r="AO19">
        <v>0</v>
      </c>
      <c r="AP19">
        <v>0.105408</v>
      </c>
      <c r="AQ19">
        <v>0</v>
      </c>
      <c r="AR19">
        <v>14.893984601449267</v>
      </c>
      <c r="AS19">
        <v>13.448034493012194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875.25155836455542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431.91</v>
      </c>
      <c r="L20">
        <v>3.31</v>
      </c>
      <c r="M20">
        <v>61.21</v>
      </c>
      <c r="N20">
        <v>50.059999999999995</v>
      </c>
      <c r="O20">
        <v>70.72</v>
      </c>
      <c r="P20">
        <v>25.32</v>
      </c>
      <c r="Q20">
        <v>4.09</v>
      </c>
      <c r="R20">
        <v>17.87</v>
      </c>
      <c r="S20">
        <v>11.12</v>
      </c>
      <c r="T20">
        <v>0</v>
      </c>
      <c r="U20">
        <v>47.721483092988564</v>
      </c>
      <c r="V20">
        <v>4.93</v>
      </c>
      <c r="W20">
        <v>19.195607412491423</v>
      </c>
      <c r="X20">
        <v>62.510000000000012</v>
      </c>
      <c r="Y20">
        <v>0</v>
      </c>
      <c r="Z20">
        <v>2.7492781818181813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5.8991734279918875</v>
      </c>
      <c r="AG20">
        <v>13.496604</v>
      </c>
      <c r="AH20">
        <v>0</v>
      </c>
      <c r="AI20">
        <v>0</v>
      </c>
      <c r="AJ20">
        <v>0</v>
      </c>
      <c r="AK20">
        <v>10.809782505910169</v>
      </c>
      <c r="AL20">
        <v>19.143419965576587</v>
      </c>
      <c r="AM20">
        <v>3.9304801200300066</v>
      </c>
      <c r="AN20">
        <v>0</v>
      </c>
      <c r="AO20">
        <v>0</v>
      </c>
      <c r="AP20">
        <v>0.105408</v>
      </c>
      <c r="AQ20">
        <v>0</v>
      </c>
      <c r="AR20">
        <v>14.893984601449267</v>
      </c>
      <c r="AS20">
        <v>13.448034493012194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894.44325580126849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460.70827079817599</v>
      </c>
      <c r="L21">
        <v>3.31</v>
      </c>
      <c r="M21">
        <v>61.21</v>
      </c>
      <c r="N21">
        <v>50.059999999999995</v>
      </c>
      <c r="O21">
        <v>70.72</v>
      </c>
      <c r="P21">
        <v>25.32</v>
      </c>
      <c r="Q21">
        <v>4.09</v>
      </c>
      <c r="R21">
        <v>17.865609336609335</v>
      </c>
      <c r="S21">
        <v>11.124390051322543</v>
      </c>
      <c r="T21">
        <v>0</v>
      </c>
      <c r="U21">
        <v>47.721483092988564</v>
      </c>
      <c r="V21">
        <v>4.93</v>
      </c>
      <c r="W21">
        <v>19.195607412491423</v>
      </c>
      <c r="X21">
        <v>62.510000000000012</v>
      </c>
      <c r="Y21">
        <v>0</v>
      </c>
      <c r="Z21">
        <v>2.7492781818181813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5.8991734279918875</v>
      </c>
      <c r="AG21">
        <v>13.496604</v>
      </c>
      <c r="AH21">
        <v>0</v>
      </c>
      <c r="AI21">
        <v>0</v>
      </c>
      <c r="AJ21">
        <v>0</v>
      </c>
      <c r="AK21">
        <v>10.809782505910169</v>
      </c>
      <c r="AL21">
        <v>19.143419965576587</v>
      </c>
      <c r="AM21">
        <v>6.1789782445611401</v>
      </c>
      <c r="AN21">
        <v>0</v>
      </c>
      <c r="AO21">
        <v>0</v>
      </c>
      <c r="AP21">
        <v>0.105408</v>
      </c>
      <c r="AQ21">
        <v>0</v>
      </c>
      <c r="AR21">
        <v>14.893984601449267</v>
      </c>
      <c r="AS21">
        <v>13.448034493012194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925.49002411190736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479.89999999999986</v>
      </c>
      <c r="L22">
        <v>3.31</v>
      </c>
      <c r="M22">
        <v>61.21</v>
      </c>
      <c r="N22">
        <v>50.059999999999995</v>
      </c>
      <c r="O22">
        <v>70.72</v>
      </c>
      <c r="P22">
        <v>25.32</v>
      </c>
      <c r="Q22">
        <v>4.09</v>
      </c>
      <c r="R22">
        <v>17.865609336609335</v>
      </c>
      <c r="S22">
        <v>11.124390051322543</v>
      </c>
      <c r="T22">
        <v>0</v>
      </c>
      <c r="U22">
        <v>47.721483092988564</v>
      </c>
      <c r="V22">
        <v>4.93</v>
      </c>
      <c r="W22">
        <v>19.195607412491423</v>
      </c>
      <c r="X22">
        <v>62.510000000000012</v>
      </c>
      <c r="Y22">
        <v>0</v>
      </c>
      <c r="Z22">
        <v>2.7492781818181813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5.8991734279918875</v>
      </c>
      <c r="AG22">
        <v>13.496604</v>
      </c>
      <c r="AH22">
        <v>0</v>
      </c>
      <c r="AI22">
        <v>0</v>
      </c>
      <c r="AJ22">
        <v>0</v>
      </c>
      <c r="AK22">
        <v>10.809782505910169</v>
      </c>
      <c r="AL22">
        <v>19.143419965576587</v>
      </c>
      <c r="AM22">
        <v>6.6620540135033757</v>
      </c>
      <c r="AN22">
        <v>0</v>
      </c>
      <c r="AO22">
        <v>0</v>
      </c>
      <c r="AP22">
        <v>0.105408</v>
      </c>
      <c r="AQ22">
        <v>7.4585587301587308</v>
      </c>
      <c r="AR22">
        <v>14.893984601449267</v>
      </c>
      <c r="AS22">
        <v>13.448034493012194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952.62338781283222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487.07750759128811</v>
      </c>
      <c r="L23">
        <v>3.31</v>
      </c>
      <c r="M23">
        <v>61.21</v>
      </c>
      <c r="N23">
        <v>50.059999999999995</v>
      </c>
      <c r="O23">
        <v>70.72</v>
      </c>
      <c r="P23">
        <v>25.32</v>
      </c>
      <c r="Q23">
        <v>4.09</v>
      </c>
      <c r="R23">
        <v>17.865609336609335</v>
      </c>
      <c r="S23">
        <v>11.124390051322543</v>
      </c>
      <c r="T23">
        <v>0</v>
      </c>
      <c r="U23">
        <v>47.721483092988564</v>
      </c>
      <c r="V23">
        <v>4.93</v>
      </c>
      <c r="W23">
        <v>19.195607412491423</v>
      </c>
      <c r="X23">
        <v>62.510000000000012</v>
      </c>
      <c r="Y23">
        <v>0</v>
      </c>
      <c r="Z23">
        <v>2.7492781818181813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5.8991734279918875</v>
      </c>
      <c r="AG23">
        <v>13.496604</v>
      </c>
      <c r="AH23">
        <v>0</v>
      </c>
      <c r="AI23">
        <v>0</v>
      </c>
      <c r="AJ23">
        <v>0</v>
      </c>
      <c r="AK23">
        <v>10.809782505910169</v>
      </c>
      <c r="AL23">
        <v>19.143419965576587</v>
      </c>
      <c r="AM23">
        <v>6.6620540135033757</v>
      </c>
      <c r="AN23">
        <v>0</v>
      </c>
      <c r="AO23">
        <v>0</v>
      </c>
      <c r="AP23">
        <v>0.105408</v>
      </c>
      <c r="AQ23">
        <v>14.924049206349206</v>
      </c>
      <c r="AR23">
        <v>14.893984601449267</v>
      </c>
      <c r="AS23">
        <v>13.448034493012194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974.21473107334657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489.24750759598555</v>
      </c>
      <c r="L24">
        <v>3.3100798629542054</v>
      </c>
      <c r="M24">
        <v>61.21</v>
      </c>
      <c r="N24">
        <v>50.059999999999995</v>
      </c>
      <c r="O24">
        <v>70.72</v>
      </c>
      <c r="P24">
        <v>25.32</v>
      </c>
      <c r="Q24">
        <v>4.09</v>
      </c>
      <c r="R24">
        <v>17.865609336609335</v>
      </c>
      <c r="S24">
        <v>11.124390051322543</v>
      </c>
      <c r="T24">
        <v>0</v>
      </c>
      <c r="U24">
        <v>47.721483092988564</v>
      </c>
      <c r="V24">
        <v>4.93</v>
      </c>
      <c r="W24">
        <v>19.195607412491423</v>
      </c>
      <c r="X24">
        <v>62.510000000000012</v>
      </c>
      <c r="Y24">
        <v>0</v>
      </c>
      <c r="Z24">
        <v>2.7492781818181813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5.8991734279918875</v>
      </c>
      <c r="AG24">
        <v>13.496604</v>
      </c>
      <c r="AH24">
        <v>8.3798876451953515</v>
      </c>
      <c r="AI24">
        <v>0</v>
      </c>
      <c r="AJ24">
        <v>0</v>
      </c>
      <c r="AK24">
        <v>10.809782505910169</v>
      </c>
      <c r="AL24">
        <v>19.143419965576587</v>
      </c>
      <c r="AM24">
        <v>6.6620540135033757</v>
      </c>
      <c r="AN24">
        <v>0</v>
      </c>
      <c r="AO24">
        <v>0</v>
      </c>
      <c r="AP24">
        <v>0.105408</v>
      </c>
      <c r="AQ24">
        <v>23.131236507936507</v>
      </c>
      <c r="AR24">
        <v>14.893984601449267</v>
      </c>
      <c r="AS24">
        <v>13.448034493012194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992.97188588778079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489.26750755727414</v>
      </c>
      <c r="L25">
        <v>3.3100798629542054</v>
      </c>
      <c r="M25">
        <v>61.21</v>
      </c>
      <c r="N25">
        <v>50.059999999999995</v>
      </c>
      <c r="O25">
        <v>70.72</v>
      </c>
      <c r="P25">
        <v>25.32</v>
      </c>
      <c r="Q25">
        <v>4.09</v>
      </c>
      <c r="R25">
        <v>17.865609336609335</v>
      </c>
      <c r="S25">
        <v>11.124390051322543</v>
      </c>
      <c r="T25">
        <v>0</v>
      </c>
      <c r="U25">
        <v>47.721483092988564</v>
      </c>
      <c r="V25">
        <v>4.93</v>
      </c>
      <c r="W25">
        <v>19.195607412491423</v>
      </c>
      <c r="X25">
        <v>62.510000000000012</v>
      </c>
      <c r="Y25">
        <v>0</v>
      </c>
      <c r="Z25">
        <v>2.7492781818181813</v>
      </c>
      <c r="AA25">
        <v>0</v>
      </c>
      <c r="AB25">
        <v>0</v>
      </c>
      <c r="AC25">
        <v>0</v>
      </c>
      <c r="AD25">
        <v>3.8518955336866014</v>
      </c>
      <c r="AE25">
        <v>6.9483451930355811</v>
      </c>
      <c r="AF25">
        <v>5.8991734279918875</v>
      </c>
      <c r="AG25">
        <v>13.496604</v>
      </c>
      <c r="AH25">
        <v>18.362846040126716</v>
      </c>
      <c r="AI25">
        <v>0</v>
      </c>
      <c r="AJ25">
        <v>0</v>
      </c>
      <c r="AK25">
        <v>10.809782505910169</v>
      </c>
      <c r="AL25">
        <v>19.143419965576587</v>
      </c>
      <c r="AM25">
        <v>6.6620540135033757</v>
      </c>
      <c r="AN25">
        <v>0</v>
      </c>
      <c r="AO25">
        <v>0</v>
      </c>
      <c r="AP25">
        <v>0.105408</v>
      </c>
      <c r="AQ25">
        <v>23.131236507936507</v>
      </c>
      <c r="AR25">
        <v>14.893984601449267</v>
      </c>
      <c r="AS25">
        <v>13.448034493012194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1006.8267397776873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489.26750755727414</v>
      </c>
      <c r="L26">
        <v>3.3100798629542054</v>
      </c>
      <c r="M26">
        <v>61.21</v>
      </c>
      <c r="N26">
        <v>50.059999999999995</v>
      </c>
      <c r="O26">
        <v>70.72</v>
      </c>
      <c r="P26">
        <v>25.32</v>
      </c>
      <c r="Q26">
        <v>4.09</v>
      </c>
      <c r="R26">
        <v>17.865609336609335</v>
      </c>
      <c r="S26">
        <v>11.124390051322543</v>
      </c>
      <c r="T26">
        <v>0</v>
      </c>
      <c r="U26">
        <v>47.721483092988564</v>
      </c>
      <c r="V26">
        <v>4.93</v>
      </c>
      <c r="W26">
        <v>19.195607412491423</v>
      </c>
      <c r="X26">
        <v>62.510000000000012</v>
      </c>
      <c r="Y26">
        <v>0</v>
      </c>
      <c r="Z26">
        <v>2.7492781818181813</v>
      </c>
      <c r="AA26">
        <v>5.494898734177216</v>
      </c>
      <c r="AB26">
        <v>1.1198574643660912</v>
      </c>
      <c r="AC26">
        <v>0</v>
      </c>
      <c r="AD26">
        <v>3.8518955336866014</v>
      </c>
      <c r="AE26">
        <v>6.9483451930355811</v>
      </c>
      <c r="AF26">
        <v>5.8991734279918875</v>
      </c>
      <c r="AG26">
        <v>13.496604</v>
      </c>
      <c r="AH26">
        <v>29.57994931362196</v>
      </c>
      <c r="AI26">
        <v>1.0716449332285936</v>
      </c>
      <c r="AJ26">
        <v>0</v>
      </c>
      <c r="AK26">
        <v>10.809782505910169</v>
      </c>
      <c r="AL26">
        <v>19.143419965576587</v>
      </c>
      <c r="AM26">
        <v>6.6620540135033757</v>
      </c>
      <c r="AN26">
        <v>0</v>
      </c>
      <c r="AO26">
        <v>0</v>
      </c>
      <c r="AP26">
        <v>0.105408</v>
      </c>
      <c r="AQ26">
        <v>23.131236507936507</v>
      </c>
      <c r="AR26">
        <v>14.893984601449267</v>
      </c>
      <c r="AS26">
        <v>13.448034493012194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1025.7302441829545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489.26750755727414</v>
      </c>
      <c r="L27">
        <v>3.3100798629542054</v>
      </c>
      <c r="M27">
        <v>61.21</v>
      </c>
      <c r="N27">
        <v>50.059999999999995</v>
      </c>
      <c r="O27">
        <v>70.72</v>
      </c>
      <c r="P27">
        <v>25.32</v>
      </c>
      <c r="Q27">
        <v>4.09</v>
      </c>
      <c r="R27">
        <v>17.865609336609335</v>
      </c>
      <c r="S27">
        <v>11.124390051322543</v>
      </c>
      <c r="T27">
        <v>0</v>
      </c>
      <c r="U27">
        <v>49.890000000000008</v>
      </c>
      <c r="V27">
        <v>4.93</v>
      </c>
      <c r="W27">
        <v>19.195607412491423</v>
      </c>
      <c r="X27">
        <v>62.510000000000012</v>
      </c>
      <c r="Y27">
        <v>0</v>
      </c>
      <c r="Z27">
        <v>2.7492781818181813</v>
      </c>
      <c r="AA27">
        <v>5.6618101265822807</v>
      </c>
      <c r="AB27">
        <v>5.5509797449362326</v>
      </c>
      <c r="AC27">
        <v>0</v>
      </c>
      <c r="AD27">
        <v>3.8518955336866014</v>
      </c>
      <c r="AE27">
        <v>6.9483451930355811</v>
      </c>
      <c r="AF27">
        <v>5.8991734279918875</v>
      </c>
      <c r="AG27">
        <v>13.496604</v>
      </c>
      <c r="AH27">
        <v>29.57994931362196</v>
      </c>
      <c r="AI27">
        <v>2.6835043205027489</v>
      </c>
      <c r="AJ27">
        <v>0</v>
      </c>
      <c r="AK27">
        <v>10.809782505910169</v>
      </c>
      <c r="AL27">
        <v>19.143419965576587</v>
      </c>
      <c r="AM27">
        <v>6.6620540135033757</v>
      </c>
      <c r="AN27">
        <v>0</v>
      </c>
      <c r="AO27">
        <v>0</v>
      </c>
      <c r="AP27">
        <v>0.105408</v>
      </c>
      <c r="AQ27">
        <v>23.131236507936507</v>
      </c>
      <c r="AR27">
        <v>16.756281702898544</v>
      </c>
      <c r="AS27">
        <v>13.448034493012194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1035.9709512516645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489.26750755727414</v>
      </c>
      <c r="L28">
        <v>3.3100798629542054</v>
      </c>
      <c r="M28">
        <v>61.21</v>
      </c>
      <c r="N28">
        <v>50.059999999999995</v>
      </c>
      <c r="O28">
        <v>70.72</v>
      </c>
      <c r="P28">
        <v>25.32</v>
      </c>
      <c r="Q28">
        <v>4.09</v>
      </c>
      <c r="R28">
        <v>17.865609336609335</v>
      </c>
      <c r="S28">
        <v>11.124390051322543</v>
      </c>
      <c r="T28">
        <v>0</v>
      </c>
      <c r="U28">
        <v>52.4</v>
      </c>
      <c r="V28">
        <v>4.93</v>
      </c>
      <c r="W28">
        <v>19.195607412491423</v>
      </c>
      <c r="X28">
        <v>62.510000000000012</v>
      </c>
      <c r="Y28">
        <v>0</v>
      </c>
      <c r="Z28">
        <v>5.4985563636363626</v>
      </c>
      <c r="AA28">
        <v>11.824354430379751</v>
      </c>
      <c r="AB28">
        <v>11.101959489872465</v>
      </c>
      <c r="AC28">
        <v>8.156275325899168</v>
      </c>
      <c r="AD28">
        <v>7.7037910673732028</v>
      </c>
      <c r="AE28">
        <v>13.896690386071162</v>
      </c>
      <c r="AF28">
        <v>11.812210953346858</v>
      </c>
      <c r="AG28">
        <v>13.496604</v>
      </c>
      <c r="AH28">
        <v>39.439932418162613</v>
      </c>
      <c r="AI28">
        <v>13.953344069128041</v>
      </c>
      <c r="AJ28">
        <v>0</v>
      </c>
      <c r="AK28">
        <v>10.809782505910169</v>
      </c>
      <c r="AL28">
        <v>19.143419965576587</v>
      </c>
      <c r="AM28">
        <v>6.6620540135033757</v>
      </c>
      <c r="AN28">
        <v>0</v>
      </c>
      <c r="AO28">
        <v>0</v>
      </c>
      <c r="AP28">
        <v>0.105408</v>
      </c>
      <c r="AQ28">
        <v>30.513546031746031</v>
      </c>
      <c r="AR28">
        <v>16.756281702898544</v>
      </c>
      <c r="AS28">
        <v>13.448034493012194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1106.3254394371684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489.26750755727414</v>
      </c>
      <c r="L29">
        <v>3.3100798629542054</v>
      </c>
      <c r="M29">
        <v>61.21</v>
      </c>
      <c r="N29">
        <v>50.059999999999995</v>
      </c>
      <c r="O29">
        <v>70.72</v>
      </c>
      <c r="P29">
        <v>25.32</v>
      </c>
      <c r="Q29">
        <v>4.09</v>
      </c>
      <c r="R29">
        <v>17.865609336609335</v>
      </c>
      <c r="S29">
        <v>11.124390051322543</v>
      </c>
      <c r="T29">
        <v>0</v>
      </c>
      <c r="U29">
        <v>54.80851676453873</v>
      </c>
      <c r="V29">
        <v>4.93</v>
      </c>
      <c r="W29">
        <v>19.195607412491423</v>
      </c>
      <c r="X29">
        <v>62.510000000000012</v>
      </c>
      <c r="Y29">
        <v>0</v>
      </c>
      <c r="Z29">
        <v>8.2434427272727255</v>
      </c>
      <c r="AA29">
        <v>17.771670886075952</v>
      </c>
      <c r="AB29">
        <v>16.652939234808699</v>
      </c>
      <c r="AC29">
        <v>12.249785613318675</v>
      </c>
      <c r="AD29">
        <v>11.555686601059804</v>
      </c>
      <c r="AE29">
        <v>20.836251324753974</v>
      </c>
      <c r="AF29">
        <v>25.981318458417853</v>
      </c>
      <c r="AG29">
        <v>13.496604</v>
      </c>
      <c r="AH29">
        <v>49.299915522703266</v>
      </c>
      <c r="AI29">
        <v>13.953344069128041</v>
      </c>
      <c r="AJ29">
        <v>0</v>
      </c>
      <c r="AK29">
        <v>10.809782505910169</v>
      </c>
      <c r="AL29">
        <v>19.143419965576587</v>
      </c>
      <c r="AM29">
        <v>6.6620540135033757</v>
      </c>
      <c r="AN29">
        <v>0</v>
      </c>
      <c r="AO29">
        <v>0</v>
      </c>
      <c r="AP29">
        <v>0.105408</v>
      </c>
      <c r="AQ29">
        <v>30.513546031746031</v>
      </c>
      <c r="AR29">
        <v>16.756281702898544</v>
      </c>
      <c r="AS29">
        <v>14.005807314897416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1162.4489689572613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489.26750755727414</v>
      </c>
      <c r="L30">
        <v>3.3100798629542054</v>
      </c>
      <c r="M30">
        <v>61.21</v>
      </c>
      <c r="N30">
        <v>50.059999999999995</v>
      </c>
      <c r="O30">
        <v>70.72</v>
      </c>
      <c r="P30">
        <v>25.32</v>
      </c>
      <c r="Q30">
        <v>4.09</v>
      </c>
      <c r="R30">
        <v>17.865609336609335</v>
      </c>
      <c r="S30">
        <v>11.124390051322543</v>
      </c>
      <c r="T30">
        <v>0</v>
      </c>
      <c r="U30">
        <v>56.471483086458662</v>
      </c>
      <c r="V30">
        <v>4.93</v>
      </c>
      <c r="W30">
        <v>19.195607412491423</v>
      </c>
      <c r="X30">
        <v>62.510000000000012</v>
      </c>
      <c r="Y30">
        <v>0</v>
      </c>
      <c r="Z30">
        <v>8.2434427272727255</v>
      </c>
      <c r="AA30">
        <v>17.771670886075952</v>
      </c>
      <c r="AB30">
        <v>16.652939234808699</v>
      </c>
      <c r="AC30">
        <v>12.249785613318675</v>
      </c>
      <c r="AD30">
        <v>11.555686601059804</v>
      </c>
      <c r="AE30">
        <v>20.836251324753974</v>
      </c>
      <c r="AF30">
        <v>25.981318458417853</v>
      </c>
      <c r="AG30">
        <v>13.496604</v>
      </c>
      <c r="AH30">
        <v>59.164290601900738</v>
      </c>
      <c r="AI30">
        <v>13.953344069128041</v>
      </c>
      <c r="AJ30">
        <v>0</v>
      </c>
      <c r="AK30">
        <v>10.809782505910169</v>
      </c>
      <c r="AL30">
        <v>19.143419965576587</v>
      </c>
      <c r="AM30">
        <v>6.6620540135033757</v>
      </c>
      <c r="AN30">
        <v>0</v>
      </c>
      <c r="AO30">
        <v>0</v>
      </c>
      <c r="AP30">
        <v>0.105408</v>
      </c>
      <c r="AQ30">
        <v>30.513546031746031</v>
      </c>
      <c r="AR30">
        <v>16.756281702898544</v>
      </c>
      <c r="AS30">
        <v>14.005807314897416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1173.9763103583787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489.13746000274517</v>
      </c>
      <c r="L31">
        <v>3.3100798629542054</v>
      </c>
      <c r="M31">
        <v>61.21</v>
      </c>
      <c r="N31">
        <v>50.059999999999995</v>
      </c>
      <c r="O31">
        <v>70.72</v>
      </c>
      <c r="P31">
        <v>25.32</v>
      </c>
      <c r="Q31">
        <v>4.09</v>
      </c>
      <c r="R31">
        <v>17.865609336609335</v>
      </c>
      <c r="S31">
        <v>11.124390051322543</v>
      </c>
      <c r="T31">
        <v>0</v>
      </c>
      <c r="U31">
        <v>57.011483129113657</v>
      </c>
      <c r="V31">
        <v>4.93</v>
      </c>
      <c r="W31">
        <v>19.195607412491423</v>
      </c>
      <c r="X31">
        <v>62.510000000000012</v>
      </c>
      <c r="Y31">
        <v>0</v>
      </c>
      <c r="Z31">
        <v>8.2434427272727255</v>
      </c>
      <c r="AA31">
        <v>17.771670886075952</v>
      </c>
      <c r="AB31">
        <v>16.652939234808699</v>
      </c>
      <c r="AC31">
        <v>12.249785613318675</v>
      </c>
      <c r="AD31">
        <v>11.555686601059804</v>
      </c>
      <c r="AE31">
        <v>20.836251324753974</v>
      </c>
      <c r="AF31">
        <v>25.981318458417853</v>
      </c>
      <c r="AG31">
        <v>13.496604</v>
      </c>
      <c r="AH31">
        <v>59.164290601900738</v>
      </c>
      <c r="AI31">
        <v>13.953344069128041</v>
      </c>
      <c r="AJ31">
        <v>0</v>
      </c>
      <c r="AK31">
        <v>10.809782505910169</v>
      </c>
      <c r="AL31">
        <v>19.143419965576587</v>
      </c>
      <c r="AM31">
        <v>6.6620540135033757</v>
      </c>
      <c r="AN31">
        <v>0</v>
      </c>
      <c r="AO31">
        <v>0</v>
      </c>
      <c r="AP31">
        <v>0.105408</v>
      </c>
      <c r="AQ31">
        <v>30.513546031746031</v>
      </c>
      <c r="AR31">
        <v>14.893984601449267</v>
      </c>
      <c r="AS31">
        <v>14.005807314897416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1172.5239657450556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489.13746000274517</v>
      </c>
      <c r="L32">
        <v>3.3100798629542054</v>
      </c>
      <c r="M32">
        <v>61.21</v>
      </c>
      <c r="N32">
        <v>50.059999999999995</v>
      </c>
      <c r="O32">
        <v>70.72</v>
      </c>
      <c r="P32">
        <v>25.32</v>
      </c>
      <c r="Q32">
        <v>4.09</v>
      </c>
      <c r="R32">
        <v>17.865609336609335</v>
      </c>
      <c r="S32">
        <v>11.124390051322543</v>
      </c>
      <c r="T32">
        <v>0</v>
      </c>
      <c r="U32">
        <v>57.011483129113657</v>
      </c>
      <c r="V32">
        <v>4.93</v>
      </c>
      <c r="W32">
        <v>19.195607412491423</v>
      </c>
      <c r="X32">
        <v>62.510000000000012</v>
      </c>
      <c r="Y32">
        <v>0</v>
      </c>
      <c r="Z32">
        <v>8.2434427272727255</v>
      </c>
      <c r="AA32">
        <v>17.771670886075952</v>
      </c>
      <c r="AB32">
        <v>16.652939234808699</v>
      </c>
      <c r="AC32">
        <v>12.249785613318675</v>
      </c>
      <c r="AD32">
        <v>11.555686601059804</v>
      </c>
      <c r="AE32">
        <v>20.836251324753974</v>
      </c>
      <c r="AF32">
        <v>25.981318458417853</v>
      </c>
      <c r="AG32">
        <v>13.496604</v>
      </c>
      <c r="AH32">
        <v>59.164290601900738</v>
      </c>
      <c r="AI32">
        <v>13.953344069128041</v>
      </c>
      <c r="AJ32">
        <v>0</v>
      </c>
      <c r="AK32">
        <v>10.809782505910169</v>
      </c>
      <c r="AL32">
        <v>19.143419965576587</v>
      </c>
      <c r="AM32">
        <v>6.6620540135033757</v>
      </c>
      <c r="AN32">
        <v>0</v>
      </c>
      <c r="AO32">
        <v>0</v>
      </c>
      <c r="AP32">
        <v>0.105408</v>
      </c>
      <c r="AQ32">
        <v>30.513546031746031</v>
      </c>
      <c r="AR32">
        <v>14.893984601449267</v>
      </c>
      <c r="AS32">
        <v>14.005807314897416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1172.5239657450556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489.13999999999987</v>
      </c>
      <c r="L33">
        <v>5.41</v>
      </c>
      <c r="M33">
        <v>61.21</v>
      </c>
      <c r="N33">
        <v>50.059999999999995</v>
      </c>
      <c r="O33">
        <v>70.72</v>
      </c>
      <c r="P33">
        <v>25.32</v>
      </c>
      <c r="Q33">
        <v>4.09</v>
      </c>
      <c r="R33">
        <v>17.974905072258426</v>
      </c>
      <c r="S33">
        <v>11.13</v>
      </c>
      <c r="T33">
        <v>0</v>
      </c>
      <c r="U33">
        <v>57.011483129113657</v>
      </c>
      <c r="V33">
        <v>4.93</v>
      </c>
      <c r="W33">
        <v>19.195607412491423</v>
      </c>
      <c r="X33">
        <v>62.510000000000012</v>
      </c>
      <c r="Y33">
        <v>0</v>
      </c>
      <c r="Z33">
        <v>8.2434427272727255</v>
      </c>
      <c r="AA33">
        <v>17.771670886075952</v>
      </c>
      <c r="AB33">
        <v>16.652939234808699</v>
      </c>
      <c r="AC33">
        <v>12.249785613318675</v>
      </c>
      <c r="AD33">
        <v>11.555686601059804</v>
      </c>
      <c r="AE33">
        <v>20.836251324753974</v>
      </c>
      <c r="AF33">
        <v>25.981318458417853</v>
      </c>
      <c r="AG33">
        <v>13.496604</v>
      </c>
      <c r="AH33">
        <v>59.164290601900738</v>
      </c>
      <c r="AI33">
        <v>13.953344069128041</v>
      </c>
      <c r="AJ33">
        <v>0</v>
      </c>
      <c r="AK33">
        <v>10.809782505910169</v>
      </c>
      <c r="AL33">
        <v>10.81759896729776</v>
      </c>
      <c r="AM33">
        <v>6.6620540135033757</v>
      </c>
      <c r="AN33">
        <v>0</v>
      </c>
      <c r="AO33">
        <v>0</v>
      </c>
      <c r="AP33">
        <v>0.105408</v>
      </c>
      <c r="AQ33">
        <v>30.513546031746031</v>
      </c>
      <c r="AR33">
        <v>14.893984601449267</v>
      </c>
      <c r="AS33">
        <v>14.005807314897416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1166.4155105654038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422.32</v>
      </c>
      <c r="L34">
        <v>3.42</v>
      </c>
      <c r="M34">
        <v>61.21</v>
      </c>
      <c r="N34">
        <v>50.059999999999995</v>
      </c>
      <c r="O34">
        <v>70.72</v>
      </c>
      <c r="P34">
        <v>25.32</v>
      </c>
      <c r="Q34">
        <v>4.09</v>
      </c>
      <c r="R34">
        <v>17.87490307867731</v>
      </c>
      <c r="S34">
        <v>11.13</v>
      </c>
      <c r="T34">
        <v>0</v>
      </c>
      <c r="U34">
        <v>57.011483129113657</v>
      </c>
      <c r="V34">
        <v>4.93</v>
      </c>
      <c r="W34">
        <v>19.195607412491423</v>
      </c>
      <c r="X34">
        <v>62.510000000000012</v>
      </c>
      <c r="Y34">
        <v>0</v>
      </c>
      <c r="Z34">
        <v>8.2434427272727255</v>
      </c>
      <c r="AA34">
        <v>17.771670886075952</v>
      </c>
      <c r="AB34">
        <v>16.652939234808699</v>
      </c>
      <c r="AC34">
        <v>12.249785613318675</v>
      </c>
      <c r="AD34">
        <v>11.555686601059804</v>
      </c>
      <c r="AE34">
        <v>20.836251324753974</v>
      </c>
      <c r="AF34">
        <v>25.981318458417853</v>
      </c>
      <c r="AG34">
        <v>13.496604</v>
      </c>
      <c r="AH34">
        <v>59.164290601900738</v>
      </c>
      <c r="AI34">
        <v>2.6835043205027489</v>
      </c>
      <c r="AJ34">
        <v>0</v>
      </c>
      <c r="AK34">
        <v>10.809782505910169</v>
      </c>
      <c r="AL34">
        <v>10.81759896729776</v>
      </c>
      <c r="AM34">
        <v>6.6620540135033757</v>
      </c>
      <c r="AN34">
        <v>0</v>
      </c>
      <c r="AO34">
        <v>0</v>
      </c>
      <c r="AP34">
        <v>0.105408</v>
      </c>
      <c r="AQ34">
        <v>30.513546031746031</v>
      </c>
      <c r="AR34">
        <v>14.893984601449267</v>
      </c>
      <c r="AS34">
        <v>14.005807314897416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1086.2356688231976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374.32802228889847</v>
      </c>
      <c r="L35">
        <v>3.53</v>
      </c>
      <c r="M35">
        <v>61.21</v>
      </c>
      <c r="N35">
        <v>50.059999999999995</v>
      </c>
      <c r="O35">
        <v>70.72</v>
      </c>
      <c r="P35">
        <v>25.32</v>
      </c>
      <c r="Q35">
        <v>4.26</v>
      </c>
      <c r="R35">
        <v>18.266500533997863</v>
      </c>
      <c r="S35">
        <v>11.59</v>
      </c>
      <c r="T35">
        <v>0</v>
      </c>
      <c r="U35">
        <v>57.011483129113657</v>
      </c>
      <c r="V35">
        <v>4.93</v>
      </c>
      <c r="W35">
        <v>19.195607412491423</v>
      </c>
      <c r="X35">
        <v>62.510000000000012</v>
      </c>
      <c r="Y35">
        <v>0</v>
      </c>
      <c r="Z35">
        <v>2.7492781818181813</v>
      </c>
      <c r="AA35">
        <v>17.771670886075952</v>
      </c>
      <c r="AB35">
        <v>16.652939234808699</v>
      </c>
      <c r="AC35">
        <v>4.0803337521595724</v>
      </c>
      <c r="AD35">
        <v>7.7037910673732028</v>
      </c>
      <c r="AE35">
        <v>13.896690386071162</v>
      </c>
      <c r="AF35">
        <v>11.812210953346858</v>
      </c>
      <c r="AG35">
        <v>13.496604</v>
      </c>
      <c r="AH35">
        <v>49.299915522703266</v>
      </c>
      <c r="AI35">
        <v>1.5064516889238018</v>
      </c>
      <c r="AJ35">
        <v>0</v>
      </c>
      <c r="AK35">
        <v>10.809782505910169</v>
      </c>
      <c r="AL35">
        <v>10.81759896729776</v>
      </c>
      <c r="AM35">
        <v>6.6620540135033757</v>
      </c>
      <c r="AN35">
        <v>0</v>
      </c>
      <c r="AO35">
        <v>0</v>
      </c>
      <c r="AP35">
        <v>0.105408</v>
      </c>
      <c r="AQ35">
        <v>30.513546031746031</v>
      </c>
      <c r="AR35">
        <v>14.893984601449267</v>
      </c>
      <c r="AS35">
        <v>13.448034493012194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989.15190765070111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326.3377955615012</v>
      </c>
      <c r="L36">
        <v>3.3301451739471619</v>
      </c>
      <c r="M36">
        <v>61.21</v>
      </c>
      <c r="N36">
        <v>50.059999999999995</v>
      </c>
      <c r="O36">
        <v>70.72</v>
      </c>
      <c r="P36">
        <v>25.32</v>
      </c>
      <c r="Q36">
        <v>4.09</v>
      </c>
      <c r="R36">
        <v>17.876500545652963</v>
      </c>
      <c r="S36">
        <v>11.129999999999999</v>
      </c>
      <c r="T36">
        <v>0</v>
      </c>
      <c r="U36">
        <v>57.011483129113657</v>
      </c>
      <c r="V36">
        <v>4.93</v>
      </c>
      <c r="W36">
        <v>19.195607412491423</v>
      </c>
      <c r="X36">
        <v>62.510000000000012</v>
      </c>
      <c r="Y36">
        <v>0</v>
      </c>
      <c r="Z36">
        <v>2.7492781818181813</v>
      </c>
      <c r="AA36">
        <v>17.771670886075952</v>
      </c>
      <c r="AB36">
        <v>11.101959489872465</v>
      </c>
      <c r="AC36">
        <v>0</v>
      </c>
      <c r="AD36">
        <v>7.7037910673732028</v>
      </c>
      <c r="AE36">
        <v>13.896690386071162</v>
      </c>
      <c r="AF36">
        <v>5.8991734279918875</v>
      </c>
      <c r="AG36">
        <v>13.496604</v>
      </c>
      <c r="AH36">
        <v>39.439932418162613</v>
      </c>
      <c r="AI36">
        <v>0</v>
      </c>
      <c r="AJ36">
        <v>0</v>
      </c>
      <c r="AK36">
        <v>10.809782505910169</v>
      </c>
      <c r="AL36">
        <v>10.81759896729776</v>
      </c>
      <c r="AM36">
        <v>6.6620540135033757</v>
      </c>
      <c r="AN36">
        <v>0</v>
      </c>
      <c r="AO36">
        <v>0</v>
      </c>
      <c r="AP36">
        <v>0.105408</v>
      </c>
      <c r="AQ36">
        <v>30.513546031746031</v>
      </c>
      <c r="AR36">
        <v>16.756281702898544</v>
      </c>
      <c r="AS36">
        <v>13.448034493012194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914.89333739444021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268.74744390892465</v>
      </c>
      <c r="L37">
        <v>3.31</v>
      </c>
      <c r="M37">
        <v>61.21</v>
      </c>
      <c r="N37">
        <v>50.059999999999995</v>
      </c>
      <c r="O37">
        <v>70.72</v>
      </c>
      <c r="P37">
        <v>25.32</v>
      </c>
      <c r="Q37">
        <v>2.5</v>
      </c>
      <c r="R37">
        <v>10.24</v>
      </c>
      <c r="S37">
        <v>6.379999999999999</v>
      </c>
      <c r="T37">
        <v>0</v>
      </c>
      <c r="U37">
        <v>57.011483129113657</v>
      </c>
      <c r="V37">
        <v>4.93</v>
      </c>
      <c r="W37">
        <v>19.195096945551128</v>
      </c>
      <c r="X37">
        <v>62.510000000000012</v>
      </c>
      <c r="Y37">
        <v>0</v>
      </c>
      <c r="Z37">
        <v>2.7492781818181813</v>
      </c>
      <c r="AA37">
        <v>17.771670886075952</v>
      </c>
      <c r="AB37">
        <v>5.5509797449362326</v>
      </c>
      <c r="AC37">
        <v>0</v>
      </c>
      <c r="AD37">
        <v>3.8518955336866014</v>
      </c>
      <c r="AE37">
        <v>6.9483451930355811</v>
      </c>
      <c r="AF37">
        <v>5.8991734279918875</v>
      </c>
      <c r="AG37">
        <v>13.496604</v>
      </c>
      <c r="AH37">
        <v>29.57994931362196</v>
      </c>
      <c r="AI37">
        <v>0</v>
      </c>
      <c r="AJ37">
        <v>0</v>
      </c>
      <c r="AK37">
        <v>10.809782505910169</v>
      </c>
      <c r="AL37">
        <v>10.81759896729776</v>
      </c>
      <c r="AM37">
        <v>6.6620540135033757</v>
      </c>
      <c r="AN37">
        <v>0</v>
      </c>
      <c r="AO37">
        <v>0</v>
      </c>
      <c r="AP37">
        <v>0.105408</v>
      </c>
      <c r="AQ37">
        <v>30.513546031746031</v>
      </c>
      <c r="AR37">
        <v>16.756281702898544</v>
      </c>
      <c r="AS37">
        <v>13.448034493012194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817.09462597912386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268.74744390892465</v>
      </c>
      <c r="L38">
        <v>3.31</v>
      </c>
      <c r="M38">
        <v>61.21</v>
      </c>
      <c r="N38">
        <v>50.059999999999995</v>
      </c>
      <c r="O38">
        <v>70.72</v>
      </c>
      <c r="P38">
        <v>25.32</v>
      </c>
      <c r="Q38">
        <v>2.5</v>
      </c>
      <c r="R38">
        <v>10.24</v>
      </c>
      <c r="S38">
        <v>6.379999999999999</v>
      </c>
      <c r="T38">
        <v>0</v>
      </c>
      <c r="U38">
        <v>57.011483129113657</v>
      </c>
      <c r="V38">
        <v>4.93</v>
      </c>
      <c r="W38">
        <v>19.195096945551128</v>
      </c>
      <c r="X38">
        <v>62.510000000000005</v>
      </c>
      <c r="Y38">
        <v>0</v>
      </c>
      <c r="Z38">
        <v>2.7492781818181813</v>
      </c>
      <c r="AA38">
        <v>17.771670886075952</v>
      </c>
      <c r="AB38">
        <v>5.5509797449362326</v>
      </c>
      <c r="AC38">
        <v>0</v>
      </c>
      <c r="AD38">
        <v>3.8518955336866014</v>
      </c>
      <c r="AE38">
        <v>6.9483451930355811</v>
      </c>
      <c r="AF38">
        <v>5.8991734279918875</v>
      </c>
      <c r="AG38">
        <v>13.496604</v>
      </c>
      <c r="AH38">
        <v>18.362846040126716</v>
      </c>
      <c r="AI38">
        <v>0</v>
      </c>
      <c r="AJ38">
        <v>0</v>
      </c>
      <c r="AK38">
        <v>10.809782505910169</v>
      </c>
      <c r="AL38">
        <v>10.81759896729776</v>
      </c>
      <c r="AM38">
        <v>6.6620540135033757</v>
      </c>
      <c r="AN38">
        <v>0</v>
      </c>
      <c r="AO38">
        <v>0</v>
      </c>
      <c r="AP38">
        <v>0.105408</v>
      </c>
      <c r="AQ38">
        <v>30.180822222222222</v>
      </c>
      <c r="AR38">
        <v>16.756281702898544</v>
      </c>
      <c r="AS38">
        <v>13.448034493012194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805.54479889610479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268.74744390892465</v>
      </c>
      <c r="L39">
        <v>3.31</v>
      </c>
      <c r="M39">
        <v>61.21</v>
      </c>
      <c r="N39">
        <v>50.059999999999995</v>
      </c>
      <c r="O39">
        <v>70.72</v>
      </c>
      <c r="P39">
        <v>25.32</v>
      </c>
      <c r="Q39">
        <v>2.5300000000000002</v>
      </c>
      <c r="R39">
        <v>10.24</v>
      </c>
      <c r="S39">
        <v>6.379999999999999</v>
      </c>
      <c r="T39">
        <v>0</v>
      </c>
      <c r="U39">
        <v>57.011483129113657</v>
      </c>
      <c r="V39">
        <v>4.93</v>
      </c>
      <c r="W39">
        <v>19.195096945551128</v>
      </c>
      <c r="X39">
        <v>62.510000000000005</v>
      </c>
      <c r="Y39">
        <v>0</v>
      </c>
      <c r="Z39">
        <v>2.7492781818181813</v>
      </c>
      <c r="AA39">
        <v>10.326544303797471</v>
      </c>
      <c r="AB39">
        <v>0</v>
      </c>
      <c r="AC39">
        <v>0</v>
      </c>
      <c r="AD39">
        <v>0</v>
      </c>
      <c r="AE39">
        <v>6.9483451930355811</v>
      </c>
      <c r="AF39">
        <v>5.8991734279918875</v>
      </c>
      <c r="AG39">
        <v>13.496604</v>
      </c>
      <c r="AH39">
        <v>8.3447518479408647</v>
      </c>
      <c r="AI39">
        <v>0</v>
      </c>
      <c r="AJ39">
        <v>0</v>
      </c>
      <c r="AK39">
        <v>10.809782505910169</v>
      </c>
      <c r="AL39">
        <v>10.81759896729776</v>
      </c>
      <c r="AM39">
        <v>6.6620540135033757</v>
      </c>
      <c r="AN39">
        <v>0</v>
      </c>
      <c r="AO39">
        <v>0</v>
      </c>
      <c r="AP39">
        <v>0.105408</v>
      </c>
      <c r="AQ39">
        <v>22.632150793650794</v>
      </c>
      <c r="AR39">
        <v>16.756281702898544</v>
      </c>
      <c r="AS39">
        <v>13.448034493012194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771.16003141444617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268.74744390892465</v>
      </c>
      <c r="L40">
        <v>3.31</v>
      </c>
      <c r="M40">
        <v>61.21</v>
      </c>
      <c r="N40">
        <v>50.059999999999995</v>
      </c>
      <c r="O40">
        <v>70.72</v>
      </c>
      <c r="P40">
        <v>25.32</v>
      </c>
      <c r="Q40">
        <v>2.5300000000000002</v>
      </c>
      <c r="R40">
        <v>10.24</v>
      </c>
      <c r="S40">
        <v>6.379999999999999</v>
      </c>
      <c r="T40">
        <v>0</v>
      </c>
      <c r="U40">
        <v>57.011483129113657</v>
      </c>
      <c r="V40">
        <v>4.93</v>
      </c>
      <c r="W40">
        <v>19.195096945551128</v>
      </c>
      <c r="X40">
        <v>62.510000000000012</v>
      </c>
      <c r="Y40">
        <v>0</v>
      </c>
      <c r="Z40">
        <v>2.7492781818181813</v>
      </c>
      <c r="AA40">
        <v>10.326544303797471</v>
      </c>
      <c r="AB40">
        <v>0</v>
      </c>
      <c r="AC40">
        <v>0</v>
      </c>
      <c r="AD40">
        <v>0</v>
      </c>
      <c r="AE40">
        <v>6.9483451930355811</v>
      </c>
      <c r="AF40">
        <v>5.8991734279918875</v>
      </c>
      <c r="AG40">
        <v>13.496604</v>
      </c>
      <c r="AH40">
        <v>0</v>
      </c>
      <c r="AI40">
        <v>0</v>
      </c>
      <c r="AJ40">
        <v>0</v>
      </c>
      <c r="AK40">
        <v>10.809782505910169</v>
      </c>
      <c r="AL40">
        <v>50.753190189328734</v>
      </c>
      <c r="AM40">
        <v>4.4399054763690922</v>
      </c>
      <c r="AN40">
        <v>0</v>
      </c>
      <c r="AO40">
        <v>0</v>
      </c>
      <c r="AP40">
        <v>0.105408</v>
      </c>
      <c r="AQ40">
        <v>15.090411111111111</v>
      </c>
      <c r="AR40">
        <v>15.359558876811588</v>
      </c>
      <c r="AS40">
        <v>13.448034493012194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791.5902597427754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268.74744390892465</v>
      </c>
      <c r="L41">
        <v>3.31</v>
      </c>
      <c r="M41">
        <v>61.21</v>
      </c>
      <c r="N41">
        <v>50.059999999999995</v>
      </c>
      <c r="O41">
        <v>70.72</v>
      </c>
      <c r="P41">
        <v>25.32</v>
      </c>
      <c r="Q41">
        <v>2.5300000000000002</v>
      </c>
      <c r="R41">
        <v>10.24</v>
      </c>
      <c r="S41">
        <v>6.379999999999999</v>
      </c>
      <c r="T41">
        <v>0</v>
      </c>
      <c r="U41">
        <v>57.011483129113657</v>
      </c>
      <c r="V41">
        <v>5.0599999999999996</v>
      </c>
      <c r="W41">
        <v>19.195096945551128</v>
      </c>
      <c r="X41">
        <v>62.510000000000012</v>
      </c>
      <c r="Y41">
        <v>0</v>
      </c>
      <c r="Z41">
        <v>2.7492781818181813</v>
      </c>
      <c r="AA41">
        <v>5.174253164556962</v>
      </c>
      <c r="AB41">
        <v>0</v>
      </c>
      <c r="AC41">
        <v>0</v>
      </c>
      <c r="AD41">
        <v>0</v>
      </c>
      <c r="AE41">
        <v>6.9483451930355811</v>
      </c>
      <c r="AF41">
        <v>5.8991734279918875</v>
      </c>
      <c r="AG41">
        <v>13.496604</v>
      </c>
      <c r="AH41">
        <v>0</v>
      </c>
      <c r="AI41">
        <v>0</v>
      </c>
      <c r="AJ41">
        <v>0</v>
      </c>
      <c r="AK41">
        <v>10.809782505910169</v>
      </c>
      <c r="AL41">
        <v>50.753190189328734</v>
      </c>
      <c r="AM41">
        <v>4.4399054763690922</v>
      </c>
      <c r="AN41">
        <v>0</v>
      </c>
      <c r="AO41">
        <v>0</v>
      </c>
      <c r="AP41">
        <v>2.4287760000000005</v>
      </c>
      <c r="AQ41">
        <v>15.000298412698411</v>
      </c>
      <c r="AR41">
        <v>15.359558876811588</v>
      </c>
      <c r="AS41">
        <v>13.448034493012194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788.80122390512201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268.74744390892465</v>
      </c>
      <c r="L42">
        <v>3.31</v>
      </c>
      <c r="M42">
        <v>61.21</v>
      </c>
      <c r="N42">
        <v>50.059999999999995</v>
      </c>
      <c r="O42">
        <v>70.72</v>
      </c>
      <c r="P42">
        <v>25.32</v>
      </c>
      <c r="Q42">
        <v>2.5300000000000002</v>
      </c>
      <c r="R42">
        <v>10.24</v>
      </c>
      <c r="S42">
        <v>6.379999999999999</v>
      </c>
      <c r="T42">
        <v>0</v>
      </c>
      <c r="U42">
        <v>57.011483129113657</v>
      </c>
      <c r="V42">
        <v>5.0599999999999996</v>
      </c>
      <c r="W42">
        <v>19.195096945551128</v>
      </c>
      <c r="X42">
        <v>62.510000000000012</v>
      </c>
      <c r="Y42">
        <v>0</v>
      </c>
      <c r="Z42">
        <v>2.7492781818181813</v>
      </c>
      <c r="AA42">
        <v>0</v>
      </c>
      <c r="AB42">
        <v>0</v>
      </c>
      <c r="AC42">
        <v>0</v>
      </c>
      <c r="AD42">
        <v>0</v>
      </c>
      <c r="AE42">
        <v>6.9483451930355811</v>
      </c>
      <c r="AF42">
        <v>5.8991734279918875</v>
      </c>
      <c r="AG42">
        <v>13.496604</v>
      </c>
      <c r="AH42">
        <v>0</v>
      </c>
      <c r="AI42">
        <v>0</v>
      </c>
      <c r="AJ42">
        <v>0</v>
      </c>
      <c r="AK42">
        <v>10.809782505910169</v>
      </c>
      <c r="AL42">
        <v>50.753190189328734</v>
      </c>
      <c r="AM42">
        <v>0</v>
      </c>
      <c r="AN42">
        <v>0</v>
      </c>
      <c r="AO42">
        <v>0</v>
      </c>
      <c r="AP42">
        <v>2.4287760000000005</v>
      </c>
      <c r="AQ42">
        <v>7.4585587301587308</v>
      </c>
      <c r="AR42">
        <v>15.359558876811588</v>
      </c>
      <c r="AS42">
        <v>13.448034493012194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771.64532558165638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268.74744390892465</v>
      </c>
      <c r="L43">
        <v>3.31</v>
      </c>
      <c r="M43">
        <v>61.21</v>
      </c>
      <c r="N43">
        <v>50.059999999999995</v>
      </c>
      <c r="O43">
        <v>70.72</v>
      </c>
      <c r="P43">
        <v>25.32</v>
      </c>
      <c r="Q43">
        <v>2.5643910806174959</v>
      </c>
      <c r="R43">
        <v>10.24</v>
      </c>
      <c r="S43">
        <v>6.379999999999999</v>
      </c>
      <c r="T43">
        <v>0</v>
      </c>
      <c r="U43">
        <v>57.011483129113657</v>
      </c>
      <c r="V43">
        <v>5.0599999999999996</v>
      </c>
      <c r="W43">
        <v>19.195096945551128</v>
      </c>
      <c r="X43">
        <v>62.510000000000005</v>
      </c>
      <c r="Y43">
        <v>0</v>
      </c>
      <c r="Z43">
        <v>2.7492781818181813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5.8991734279918875</v>
      </c>
      <c r="AG43">
        <v>13.496604</v>
      </c>
      <c r="AH43">
        <v>0</v>
      </c>
      <c r="AI43">
        <v>0</v>
      </c>
      <c r="AJ43">
        <v>0</v>
      </c>
      <c r="AK43">
        <v>10.809782505910169</v>
      </c>
      <c r="AL43">
        <v>10.81759896729776</v>
      </c>
      <c r="AM43">
        <v>0</v>
      </c>
      <c r="AN43">
        <v>0</v>
      </c>
      <c r="AO43">
        <v>0</v>
      </c>
      <c r="AP43">
        <v>2.4287760000000005</v>
      </c>
      <c r="AQ43">
        <v>0</v>
      </c>
      <c r="AR43">
        <v>15.403480978260864</v>
      </c>
      <c r="AS43">
        <v>13.448034493012194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717.38114361849784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268.74744390892465</v>
      </c>
      <c r="L44">
        <v>3.31</v>
      </c>
      <c r="M44">
        <v>61.21</v>
      </c>
      <c r="N44">
        <v>50.059999999999995</v>
      </c>
      <c r="O44">
        <v>70.72</v>
      </c>
      <c r="P44">
        <v>25.32</v>
      </c>
      <c r="Q44">
        <v>2.5643910806174959</v>
      </c>
      <c r="R44">
        <v>10.24</v>
      </c>
      <c r="S44">
        <v>6.379999999999999</v>
      </c>
      <c r="T44">
        <v>0</v>
      </c>
      <c r="U44">
        <v>57.011483129113657</v>
      </c>
      <c r="V44">
        <v>5.0599999999999996</v>
      </c>
      <c r="W44">
        <v>19.195096945551128</v>
      </c>
      <c r="X44">
        <v>62.510000000000005</v>
      </c>
      <c r="Y44">
        <v>0</v>
      </c>
      <c r="Z44">
        <v>2.7492781818181813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5.8991734279918875</v>
      </c>
      <c r="AG44">
        <v>13.496604</v>
      </c>
      <c r="AH44">
        <v>0</v>
      </c>
      <c r="AI44">
        <v>0</v>
      </c>
      <c r="AJ44">
        <v>0</v>
      </c>
      <c r="AK44">
        <v>10.809782505910169</v>
      </c>
      <c r="AL44">
        <v>9.5642495697073997</v>
      </c>
      <c r="AM44">
        <v>0</v>
      </c>
      <c r="AN44">
        <v>0</v>
      </c>
      <c r="AO44">
        <v>0</v>
      </c>
      <c r="AP44">
        <v>2.4287760000000005</v>
      </c>
      <c r="AQ44">
        <v>0</v>
      </c>
      <c r="AR44">
        <v>15.359558876811588</v>
      </c>
      <c r="AS44">
        <v>13.448034493012194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716.08387211945819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268.74744390892465</v>
      </c>
      <c r="L45">
        <v>3.31</v>
      </c>
      <c r="M45">
        <v>61.21</v>
      </c>
      <c r="N45">
        <v>50.059999999999995</v>
      </c>
      <c r="O45">
        <v>70.72</v>
      </c>
      <c r="P45">
        <v>25.32</v>
      </c>
      <c r="Q45">
        <v>2.5643910806174959</v>
      </c>
      <c r="R45">
        <v>9.83</v>
      </c>
      <c r="S45">
        <v>7.28</v>
      </c>
      <c r="T45">
        <v>0</v>
      </c>
      <c r="U45">
        <v>57.011483129113657</v>
      </c>
      <c r="V45">
        <v>5.0599999999999996</v>
      </c>
      <c r="W45">
        <v>19.195096945551128</v>
      </c>
      <c r="X45">
        <v>62.510000000000005</v>
      </c>
      <c r="Y45">
        <v>0</v>
      </c>
      <c r="Z45">
        <v>2.7492781818181813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5.8991734279918875</v>
      </c>
      <c r="AG45">
        <v>13.496604</v>
      </c>
      <c r="AH45">
        <v>0</v>
      </c>
      <c r="AI45">
        <v>0</v>
      </c>
      <c r="AJ45">
        <v>0</v>
      </c>
      <c r="AK45">
        <v>10.809782505910169</v>
      </c>
      <c r="AL45">
        <v>9.5642495697073997</v>
      </c>
      <c r="AM45">
        <v>0</v>
      </c>
      <c r="AN45">
        <v>0</v>
      </c>
      <c r="AO45">
        <v>0</v>
      </c>
      <c r="AP45">
        <v>2.4287760000000005</v>
      </c>
      <c r="AQ45">
        <v>0</v>
      </c>
      <c r="AR45">
        <v>15.359558876811588</v>
      </c>
      <c r="AS45">
        <v>13.448034493012194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716.5738721194582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268.74744390892465</v>
      </c>
      <c r="L46">
        <v>3.31</v>
      </c>
      <c r="M46">
        <v>61.21</v>
      </c>
      <c r="N46">
        <v>50.059999999999995</v>
      </c>
      <c r="O46">
        <v>70.72</v>
      </c>
      <c r="P46">
        <v>25.32</v>
      </c>
      <c r="Q46">
        <v>2.5643910806174959</v>
      </c>
      <c r="R46">
        <v>9.83</v>
      </c>
      <c r="S46">
        <v>7.28</v>
      </c>
      <c r="T46">
        <v>0</v>
      </c>
      <c r="U46">
        <v>57.011483129113657</v>
      </c>
      <c r="V46">
        <v>5.0599999999999996</v>
      </c>
      <c r="W46">
        <v>19.195096945551128</v>
      </c>
      <c r="X46">
        <v>62.510000000000005</v>
      </c>
      <c r="Y46">
        <v>0</v>
      </c>
      <c r="Z46">
        <v>2.7492781818181813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5.8991734279918875</v>
      </c>
      <c r="AG46">
        <v>13.496604</v>
      </c>
      <c r="AH46">
        <v>0</v>
      </c>
      <c r="AI46">
        <v>0</v>
      </c>
      <c r="AJ46">
        <v>0</v>
      </c>
      <c r="AK46">
        <v>10.809782505910169</v>
      </c>
      <c r="AL46">
        <v>9.5642495697073997</v>
      </c>
      <c r="AM46">
        <v>0</v>
      </c>
      <c r="AN46">
        <v>0</v>
      </c>
      <c r="AO46">
        <v>0</v>
      </c>
      <c r="AP46">
        <v>2.4287760000000005</v>
      </c>
      <c r="AQ46">
        <v>0</v>
      </c>
      <c r="AR46">
        <v>15.359558876811588</v>
      </c>
      <c r="AS46">
        <v>13.448034493012194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716.5738721194582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268.74744390892465</v>
      </c>
      <c r="L47">
        <v>3.31</v>
      </c>
      <c r="M47">
        <v>61.21</v>
      </c>
      <c r="N47">
        <v>50.059999999999995</v>
      </c>
      <c r="O47">
        <v>70.72</v>
      </c>
      <c r="P47">
        <v>25.32</v>
      </c>
      <c r="Q47">
        <v>2.5643910806174959</v>
      </c>
      <c r="R47">
        <v>9.83</v>
      </c>
      <c r="S47">
        <v>7.28</v>
      </c>
      <c r="T47">
        <v>0</v>
      </c>
      <c r="U47">
        <v>57.011483129113657</v>
      </c>
      <c r="V47">
        <v>5.0599999999999996</v>
      </c>
      <c r="W47">
        <v>19.195096945551128</v>
      </c>
      <c r="X47">
        <v>62.510000000000005</v>
      </c>
      <c r="Y47">
        <v>0</v>
      </c>
      <c r="Z47">
        <v>2.7492781818181813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5.8991734279918875</v>
      </c>
      <c r="AG47">
        <v>13.496604</v>
      </c>
      <c r="AH47">
        <v>0</v>
      </c>
      <c r="AI47">
        <v>0</v>
      </c>
      <c r="AJ47">
        <v>0</v>
      </c>
      <c r="AK47">
        <v>10.809782505910169</v>
      </c>
      <c r="AL47">
        <v>9.5642495697073997</v>
      </c>
      <c r="AM47">
        <v>0</v>
      </c>
      <c r="AN47">
        <v>0</v>
      </c>
      <c r="AO47">
        <v>0</v>
      </c>
      <c r="AP47">
        <v>0.105408</v>
      </c>
      <c r="AQ47">
        <v>0</v>
      </c>
      <c r="AR47">
        <v>15.359558876811588</v>
      </c>
      <c r="AS47">
        <v>13.448034493012194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714.25050411945824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268.74744390892465</v>
      </c>
      <c r="L48">
        <v>3.31</v>
      </c>
      <c r="M48">
        <v>61.21</v>
      </c>
      <c r="N48">
        <v>50.059999999999995</v>
      </c>
      <c r="O48">
        <v>70.72</v>
      </c>
      <c r="P48">
        <v>25.32</v>
      </c>
      <c r="Q48">
        <v>2.5643910806174959</v>
      </c>
      <c r="R48">
        <v>9.83</v>
      </c>
      <c r="S48">
        <v>7.28</v>
      </c>
      <c r="T48">
        <v>0</v>
      </c>
      <c r="U48">
        <v>57.011483129113657</v>
      </c>
      <c r="V48">
        <v>5.0599999999999996</v>
      </c>
      <c r="W48">
        <v>19.195096945551128</v>
      </c>
      <c r="X48">
        <v>62.510000000000005</v>
      </c>
      <c r="Y48">
        <v>0</v>
      </c>
      <c r="Z48">
        <v>2.7492781818181813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5.8991734279918875</v>
      </c>
      <c r="AG48">
        <v>13.496604</v>
      </c>
      <c r="AH48">
        <v>0</v>
      </c>
      <c r="AI48">
        <v>0</v>
      </c>
      <c r="AJ48">
        <v>0</v>
      </c>
      <c r="AK48">
        <v>10.809782505910169</v>
      </c>
      <c r="AL48">
        <v>9.5642495697073997</v>
      </c>
      <c r="AM48">
        <v>0</v>
      </c>
      <c r="AN48">
        <v>0</v>
      </c>
      <c r="AO48">
        <v>0</v>
      </c>
      <c r="AP48">
        <v>0.105408</v>
      </c>
      <c r="AQ48">
        <v>0</v>
      </c>
      <c r="AR48">
        <v>15.359558876811588</v>
      </c>
      <c r="AS48">
        <v>13.448034493012194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714.25050411945824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268.74744390892465</v>
      </c>
      <c r="L49">
        <v>3.31</v>
      </c>
      <c r="M49">
        <v>61.21</v>
      </c>
      <c r="N49">
        <v>50.059999999999995</v>
      </c>
      <c r="O49">
        <v>70.72</v>
      </c>
      <c r="P49">
        <v>25.32</v>
      </c>
      <c r="Q49">
        <v>2.5643910806174959</v>
      </c>
      <c r="R49">
        <v>9.83</v>
      </c>
      <c r="S49">
        <v>7.28</v>
      </c>
      <c r="T49">
        <v>0</v>
      </c>
      <c r="U49">
        <v>57.011483129113657</v>
      </c>
      <c r="V49">
        <v>3.66</v>
      </c>
      <c r="W49">
        <v>19.195096945551128</v>
      </c>
      <c r="X49">
        <v>62.510000000000005</v>
      </c>
      <c r="Y49">
        <v>0</v>
      </c>
      <c r="Z49">
        <v>2.7492781818181813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5.8991734279918875</v>
      </c>
      <c r="AG49">
        <v>13.496604</v>
      </c>
      <c r="AH49">
        <v>0</v>
      </c>
      <c r="AI49">
        <v>0</v>
      </c>
      <c r="AJ49">
        <v>0</v>
      </c>
      <c r="AK49">
        <v>10.809782505910169</v>
      </c>
      <c r="AL49">
        <v>9.5642495697073997</v>
      </c>
      <c r="AM49">
        <v>0</v>
      </c>
      <c r="AN49">
        <v>0</v>
      </c>
      <c r="AO49">
        <v>0</v>
      </c>
      <c r="AP49">
        <v>0.105408</v>
      </c>
      <c r="AQ49">
        <v>0</v>
      </c>
      <c r="AR49">
        <v>15.126771739130429</v>
      </c>
      <c r="AS49">
        <v>13.448034493012194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712.61771698177711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268.74744390892465</v>
      </c>
      <c r="L50">
        <v>3.31</v>
      </c>
      <c r="M50">
        <v>61.21</v>
      </c>
      <c r="N50">
        <v>50.059999999999995</v>
      </c>
      <c r="O50">
        <v>70.72</v>
      </c>
      <c r="P50">
        <v>25.32</v>
      </c>
      <c r="Q50">
        <v>2.5643910806174959</v>
      </c>
      <c r="R50">
        <v>9.83</v>
      </c>
      <c r="S50">
        <v>7.28</v>
      </c>
      <c r="T50">
        <v>0</v>
      </c>
      <c r="U50">
        <v>57.011483129113657</v>
      </c>
      <c r="V50">
        <v>3.66</v>
      </c>
      <c r="W50">
        <v>10.919999999999998</v>
      </c>
      <c r="X50">
        <v>62.510000000000005</v>
      </c>
      <c r="Y50">
        <v>0</v>
      </c>
      <c r="Z50">
        <v>2.7492781818181813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5.8991734279918875</v>
      </c>
      <c r="AG50">
        <v>13.496604</v>
      </c>
      <c r="AH50">
        <v>0</v>
      </c>
      <c r="AI50">
        <v>0</v>
      </c>
      <c r="AJ50">
        <v>0</v>
      </c>
      <c r="AK50">
        <v>10.809782505910169</v>
      </c>
      <c r="AL50">
        <v>9.5642495697073997</v>
      </c>
      <c r="AM50">
        <v>0</v>
      </c>
      <c r="AN50">
        <v>0</v>
      </c>
      <c r="AO50">
        <v>0</v>
      </c>
      <c r="AP50">
        <v>0.105408</v>
      </c>
      <c r="AQ50">
        <v>0</v>
      </c>
      <c r="AR50">
        <v>15.126771739130429</v>
      </c>
      <c r="AS50">
        <v>13.448034493012194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704.34262003622598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268.74744390892465</v>
      </c>
      <c r="L51">
        <v>3.31</v>
      </c>
      <c r="M51">
        <v>61.21</v>
      </c>
      <c r="N51">
        <v>50.059999999999995</v>
      </c>
      <c r="O51">
        <v>70.72</v>
      </c>
      <c r="P51">
        <v>25.32</v>
      </c>
      <c r="Q51">
        <v>2.5643910806174959</v>
      </c>
      <c r="R51">
        <v>10.084309533988883</v>
      </c>
      <c r="S51">
        <v>7.28</v>
      </c>
      <c r="T51">
        <v>0</v>
      </c>
      <c r="U51">
        <v>57.011483129113657</v>
      </c>
      <c r="V51">
        <v>3.66</v>
      </c>
      <c r="W51">
        <v>10.56</v>
      </c>
      <c r="X51">
        <v>62.510000000000005</v>
      </c>
      <c r="Y51">
        <v>0</v>
      </c>
      <c r="Z51">
        <v>2.7492781818181813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5.8991734279918875</v>
      </c>
      <c r="AG51">
        <v>13.496604</v>
      </c>
      <c r="AH51">
        <v>0</v>
      </c>
      <c r="AI51">
        <v>0</v>
      </c>
      <c r="AJ51">
        <v>0</v>
      </c>
      <c r="AK51">
        <v>10.809782505910169</v>
      </c>
      <c r="AL51">
        <v>9.5642495697073997</v>
      </c>
      <c r="AM51">
        <v>0</v>
      </c>
      <c r="AN51">
        <v>0</v>
      </c>
      <c r="AO51">
        <v>0</v>
      </c>
      <c r="AP51">
        <v>0.105408</v>
      </c>
      <c r="AQ51">
        <v>0</v>
      </c>
      <c r="AR51">
        <v>15.126771739130429</v>
      </c>
      <c r="AS51">
        <v>13.448034493012194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704.23692957021478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268.74744390892465</v>
      </c>
      <c r="L52">
        <v>3.31</v>
      </c>
      <c r="M52">
        <v>61.21</v>
      </c>
      <c r="N52">
        <v>50.059999999999995</v>
      </c>
      <c r="O52">
        <v>70.72</v>
      </c>
      <c r="P52">
        <v>25.32</v>
      </c>
      <c r="Q52">
        <v>2.5643910806174959</v>
      </c>
      <c r="R52">
        <v>10.084309533988883</v>
      </c>
      <c r="S52">
        <v>7.28</v>
      </c>
      <c r="T52">
        <v>0</v>
      </c>
      <c r="U52">
        <v>57.011483129113657</v>
      </c>
      <c r="V52">
        <v>3.66</v>
      </c>
      <c r="W52">
        <v>10.919999999999998</v>
      </c>
      <c r="X52">
        <v>62.510000000000005</v>
      </c>
      <c r="Y52">
        <v>0</v>
      </c>
      <c r="Z52">
        <v>2.7492781818181813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5.8991734279918875</v>
      </c>
      <c r="AG52">
        <v>13.496604</v>
      </c>
      <c r="AH52">
        <v>0</v>
      </c>
      <c r="AI52">
        <v>0</v>
      </c>
      <c r="AJ52">
        <v>0</v>
      </c>
      <c r="AK52">
        <v>10.809782505910169</v>
      </c>
      <c r="AL52">
        <v>9.5642495697073997</v>
      </c>
      <c r="AM52">
        <v>0</v>
      </c>
      <c r="AN52">
        <v>0</v>
      </c>
      <c r="AO52">
        <v>0</v>
      </c>
      <c r="AP52">
        <v>0.105408</v>
      </c>
      <c r="AQ52">
        <v>0</v>
      </c>
      <c r="AR52">
        <v>15.126771739130429</v>
      </c>
      <c r="AS52">
        <v>13.448034493012194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704.5969295702148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211.16</v>
      </c>
      <c r="L53">
        <v>3.31</v>
      </c>
      <c r="M53">
        <v>61.21</v>
      </c>
      <c r="N53">
        <v>50.059999999999995</v>
      </c>
      <c r="O53">
        <v>70.72</v>
      </c>
      <c r="P53">
        <v>25.32</v>
      </c>
      <c r="Q53">
        <v>2.5643910806174959</v>
      </c>
      <c r="R53">
        <v>10.084309533988883</v>
      </c>
      <c r="S53">
        <v>7.28</v>
      </c>
      <c r="T53">
        <v>0</v>
      </c>
      <c r="U53">
        <v>57.011483129113657</v>
      </c>
      <c r="V53">
        <v>3.66</v>
      </c>
      <c r="W53">
        <v>10.919999999999998</v>
      </c>
      <c r="X53">
        <v>62.510000000000005</v>
      </c>
      <c r="Y53">
        <v>0</v>
      </c>
      <c r="Z53">
        <v>2.7492781818181813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5.8991734279918875</v>
      </c>
      <c r="AG53">
        <v>13.496604</v>
      </c>
      <c r="AH53">
        <v>0</v>
      </c>
      <c r="AI53">
        <v>0</v>
      </c>
      <c r="AJ53">
        <v>0</v>
      </c>
      <c r="AK53">
        <v>10.809782505910169</v>
      </c>
      <c r="AL53">
        <v>9.5642495697073997</v>
      </c>
      <c r="AM53">
        <v>0</v>
      </c>
      <c r="AN53">
        <v>0</v>
      </c>
      <c r="AO53">
        <v>0</v>
      </c>
      <c r="AP53">
        <v>0.105408</v>
      </c>
      <c r="AQ53">
        <v>0</v>
      </c>
      <c r="AR53">
        <v>15.126771739130429</v>
      </c>
      <c r="AS53">
        <v>13.448034493012194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647.00948566129034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211.16</v>
      </c>
      <c r="L54">
        <v>3.31</v>
      </c>
      <c r="M54">
        <v>61.21</v>
      </c>
      <c r="N54">
        <v>50.059999999999995</v>
      </c>
      <c r="O54">
        <v>70.72</v>
      </c>
      <c r="P54">
        <v>25.32</v>
      </c>
      <c r="Q54">
        <v>2.5643910806174959</v>
      </c>
      <c r="R54">
        <v>10.084309533988883</v>
      </c>
      <c r="S54">
        <v>7.28</v>
      </c>
      <c r="T54">
        <v>0</v>
      </c>
      <c r="U54">
        <v>57.011483129113657</v>
      </c>
      <c r="V54">
        <v>3.66</v>
      </c>
      <c r="W54">
        <v>10.919999999999998</v>
      </c>
      <c r="X54">
        <v>62.510000000000005</v>
      </c>
      <c r="Y54">
        <v>0</v>
      </c>
      <c r="Z54">
        <v>2.7492781818181813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5.8991734279918875</v>
      </c>
      <c r="AG54">
        <v>13.496604</v>
      </c>
      <c r="AH54">
        <v>0</v>
      </c>
      <c r="AI54">
        <v>0</v>
      </c>
      <c r="AJ54">
        <v>0</v>
      </c>
      <c r="AK54">
        <v>10.809782505910169</v>
      </c>
      <c r="AL54">
        <v>9.5642495697073997</v>
      </c>
      <c r="AM54">
        <v>0</v>
      </c>
      <c r="AN54">
        <v>0</v>
      </c>
      <c r="AO54">
        <v>0</v>
      </c>
      <c r="AP54">
        <v>0.105408</v>
      </c>
      <c r="AQ54">
        <v>0</v>
      </c>
      <c r="AR54">
        <v>15.126771739130429</v>
      </c>
      <c r="AS54">
        <v>13.448034493012194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647.00948566129034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211.16</v>
      </c>
      <c r="L55">
        <v>3.31</v>
      </c>
      <c r="M55">
        <v>61.21</v>
      </c>
      <c r="N55">
        <v>50.059999999999995</v>
      </c>
      <c r="O55">
        <v>70.72</v>
      </c>
      <c r="P55">
        <v>25.32</v>
      </c>
      <c r="Q55">
        <v>2.5643910806174959</v>
      </c>
      <c r="R55">
        <v>10.084309533988883</v>
      </c>
      <c r="S55">
        <v>7.28</v>
      </c>
      <c r="T55">
        <v>0</v>
      </c>
      <c r="U55">
        <v>57.011483129113657</v>
      </c>
      <c r="V55">
        <v>3.66</v>
      </c>
      <c r="W55">
        <v>10.919999999999998</v>
      </c>
      <c r="X55">
        <v>34.39</v>
      </c>
      <c r="Y55">
        <v>0</v>
      </c>
      <c r="Z55">
        <v>2.7492781818181813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5.8991734279918875</v>
      </c>
      <c r="AG55">
        <v>13.496604</v>
      </c>
      <c r="AH55">
        <v>0</v>
      </c>
      <c r="AI55">
        <v>0</v>
      </c>
      <c r="AJ55">
        <v>0</v>
      </c>
      <c r="AK55">
        <v>10.809782505910169</v>
      </c>
      <c r="AL55">
        <v>9.5642495697073997</v>
      </c>
      <c r="AM55">
        <v>0</v>
      </c>
      <c r="AN55">
        <v>0</v>
      </c>
      <c r="AO55">
        <v>0</v>
      </c>
      <c r="AP55">
        <v>0.105408</v>
      </c>
      <c r="AQ55">
        <v>0</v>
      </c>
      <c r="AR55">
        <v>15.126771739130429</v>
      </c>
      <c r="AS55">
        <v>13.448034493012194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618.88948566129034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211.16</v>
      </c>
      <c r="L56">
        <v>3.31</v>
      </c>
      <c r="M56">
        <v>61.21</v>
      </c>
      <c r="N56">
        <v>50.059999999999995</v>
      </c>
      <c r="O56">
        <v>70.72</v>
      </c>
      <c r="P56">
        <v>25.32</v>
      </c>
      <c r="Q56">
        <v>2.5643910806174959</v>
      </c>
      <c r="R56">
        <v>10.084309533988883</v>
      </c>
      <c r="S56">
        <v>7.28</v>
      </c>
      <c r="T56">
        <v>0</v>
      </c>
      <c r="U56">
        <v>57.011483129113657</v>
      </c>
      <c r="V56">
        <v>3.66</v>
      </c>
      <c r="W56">
        <v>10.919999999999998</v>
      </c>
      <c r="X56">
        <v>35.130000000000003</v>
      </c>
      <c r="Y56">
        <v>0</v>
      </c>
      <c r="Z56">
        <v>2.7492781818181813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5.8991734279918875</v>
      </c>
      <c r="AG56">
        <v>13.496604</v>
      </c>
      <c r="AH56">
        <v>0</v>
      </c>
      <c r="AI56">
        <v>0</v>
      </c>
      <c r="AJ56">
        <v>0</v>
      </c>
      <c r="AK56">
        <v>10.809782505910169</v>
      </c>
      <c r="AL56">
        <v>9.5642495697073997</v>
      </c>
      <c r="AM56">
        <v>0</v>
      </c>
      <c r="AN56">
        <v>0</v>
      </c>
      <c r="AO56">
        <v>0</v>
      </c>
      <c r="AP56">
        <v>0.105408</v>
      </c>
      <c r="AQ56">
        <v>0</v>
      </c>
      <c r="AR56">
        <v>15.126771739130429</v>
      </c>
      <c r="AS56">
        <v>13.448034493012194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619.62948566129035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211.16</v>
      </c>
      <c r="L57">
        <v>3.31</v>
      </c>
      <c r="M57">
        <v>61.21</v>
      </c>
      <c r="N57">
        <v>50.059999999999995</v>
      </c>
      <c r="O57">
        <v>70.72</v>
      </c>
      <c r="P57">
        <v>25.32</v>
      </c>
      <c r="Q57">
        <v>2.5643910806174959</v>
      </c>
      <c r="R57">
        <v>10.084309533988883</v>
      </c>
      <c r="S57">
        <v>7.28</v>
      </c>
      <c r="T57">
        <v>0</v>
      </c>
      <c r="U57">
        <v>57.02</v>
      </c>
      <c r="V57">
        <v>3.66</v>
      </c>
      <c r="W57">
        <v>10.919999999999998</v>
      </c>
      <c r="X57">
        <v>35.130000000000003</v>
      </c>
      <c r="Y57">
        <v>0</v>
      </c>
      <c r="Z57">
        <v>2.7492781818181813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5.8991734279918875</v>
      </c>
      <c r="AG57">
        <v>13.496604</v>
      </c>
      <c r="AH57">
        <v>0</v>
      </c>
      <c r="AI57">
        <v>0</v>
      </c>
      <c r="AJ57">
        <v>0</v>
      </c>
      <c r="AK57">
        <v>10.809782505910169</v>
      </c>
      <c r="AL57">
        <v>9.5642495697073997</v>
      </c>
      <c r="AM57">
        <v>0</v>
      </c>
      <c r="AN57">
        <v>0</v>
      </c>
      <c r="AO57">
        <v>0</v>
      </c>
      <c r="AP57">
        <v>0.105408</v>
      </c>
      <c r="AQ57">
        <v>0</v>
      </c>
      <c r="AR57">
        <v>15.126771739130429</v>
      </c>
      <c r="AS57">
        <v>13.448034493012194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619.63800253217664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211.16</v>
      </c>
      <c r="L58">
        <v>3.31</v>
      </c>
      <c r="M58">
        <v>61.21</v>
      </c>
      <c r="N58">
        <v>50.059999999999995</v>
      </c>
      <c r="O58">
        <v>70.72</v>
      </c>
      <c r="P58">
        <v>25.32</v>
      </c>
      <c r="Q58">
        <v>2.5643910806174959</v>
      </c>
      <c r="R58">
        <v>10.084309533988883</v>
      </c>
      <c r="S58">
        <v>7.28</v>
      </c>
      <c r="T58">
        <v>0</v>
      </c>
      <c r="U58">
        <v>58.06</v>
      </c>
      <c r="V58">
        <v>3.66</v>
      </c>
      <c r="W58">
        <v>10.919999999999998</v>
      </c>
      <c r="X58">
        <v>35.130000000000003</v>
      </c>
      <c r="Y58">
        <v>0</v>
      </c>
      <c r="Z58">
        <v>2.7492781818181813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5.8991734279918875</v>
      </c>
      <c r="AG58">
        <v>13.496604</v>
      </c>
      <c r="AH58">
        <v>0</v>
      </c>
      <c r="AI58">
        <v>0</v>
      </c>
      <c r="AJ58">
        <v>0</v>
      </c>
      <c r="AK58">
        <v>10.809782505910169</v>
      </c>
      <c r="AL58">
        <v>9.5642495697073997</v>
      </c>
      <c r="AM58">
        <v>0</v>
      </c>
      <c r="AN58">
        <v>0</v>
      </c>
      <c r="AO58">
        <v>0</v>
      </c>
      <c r="AP58">
        <v>0.105408</v>
      </c>
      <c r="AQ58">
        <v>0</v>
      </c>
      <c r="AR58">
        <v>15.126771739130429</v>
      </c>
      <c r="AS58">
        <v>13.448034493012194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620.67800253217672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211.16</v>
      </c>
      <c r="L59">
        <v>3.31</v>
      </c>
      <c r="M59">
        <v>61.21</v>
      </c>
      <c r="N59">
        <v>50.059999999999995</v>
      </c>
      <c r="O59">
        <v>70.72</v>
      </c>
      <c r="P59">
        <v>25.32</v>
      </c>
      <c r="Q59">
        <v>2.5643910806174959</v>
      </c>
      <c r="R59">
        <v>10.084309533988883</v>
      </c>
      <c r="S59">
        <v>7.28</v>
      </c>
      <c r="T59">
        <v>0</v>
      </c>
      <c r="U59">
        <v>58.06</v>
      </c>
      <c r="V59">
        <v>3.66</v>
      </c>
      <c r="W59">
        <v>10.919999999999998</v>
      </c>
      <c r="X59">
        <v>34.695568326947637</v>
      </c>
      <c r="Y59">
        <v>0</v>
      </c>
      <c r="Z59">
        <v>2.7492781818181813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5.8991734279918875</v>
      </c>
      <c r="AG59">
        <v>13.496604</v>
      </c>
      <c r="AH59">
        <v>0</v>
      </c>
      <c r="AI59">
        <v>0</v>
      </c>
      <c r="AJ59">
        <v>0</v>
      </c>
      <c r="AK59">
        <v>10.809782505910169</v>
      </c>
      <c r="AL59">
        <v>9.5642495697073997</v>
      </c>
      <c r="AM59">
        <v>0</v>
      </c>
      <c r="AN59">
        <v>0</v>
      </c>
      <c r="AO59">
        <v>0</v>
      </c>
      <c r="AP59">
        <v>0.105408</v>
      </c>
      <c r="AQ59">
        <v>0</v>
      </c>
      <c r="AR59">
        <v>15.126771739130429</v>
      </c>
      <c r="AS59">
        <v>13.448034493012194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620.24357085912436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211.16</v>
      </c>
      <c r="L60">
        <v>3.31</v>
      </c>
      <c r="M60">
        <v>61.21</v>
      </c>
      <c r="N60">
        <v>50.059999999999995</v>
      </c>
      <c r="O60">
        <v>70.72</v>
      </c>
      <c r="P60">
        <v>25.32</v>
      </c>
      <c r="Q60">
        <v>2.5643910806174959</v>
      </c>
      <c r="R60">
        <v>10.084309533988883</v>
      </c>
      <c r="S60">
        <v>7.28</v>
      </c>
      <c r="T60">
        <v>0</v>
      </c>
      <c r="U60">
        <v>58.06</v>
      </c>
      <c r="V60">
        <v>3.66</v>
      </c>
      <c r="W60">
        <v>10.919999999999998</v>
      </c>
      <c r="X60">
        <v>37.82</v>
      </c>
      <c r="Y60">
        <v>0</v>
      </c>
      <c r="Z60">
        <v>2.7492781818181813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5.8991734279918875</v>
      </c>
      <c r="AG60">
        <v>13.496604</v>
      </c>
      <c r="AH60">
        <v>0</v>
      </c>
      <c r="AI60">
        <v>0</v>
      </c>
      <c r="AJ60">
        <v>0</v>
      </c>
      <c r="AK60">
        <v>10.809782505910169</v>
      </c>
      <c r="AL60">
        <v>9.5642495697073997</v>
      </c>
      <c r="AM60">
        <v>0</v>
      </c>
      <c r="AN60">
        <v>0</v>
      </c>
      <c r="AO60">
        <v>0</v>
      </c>
      <c r="AP60">
        <v>0.105408</v>
      </c>
      <c r="AQ60">
        <v>0</v>
      </c>
      <c r="AR60">
        <v>15.126771739130429</v>
      </c>
      <c r="AS60">
        <v>13.448034493012194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623.36800253217677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211.16</v>
      </c>
      <c r="L61">
        <v>3.31</v>
      </c>
      <c r="M61">
        <v>61.08</v>
      </c>
      <c r="N61">
        <v>50.059999999999995</v>
      </c>
      <c r="O61">
        <v>70.72</v>
      </c>
      <c r="P61">
        <v>25.32</v>
      </c>
      <c r="Q61">
        <v>2.5643910806174959</v>
      </c>
      <c r="R61">
        <v>10.084309533988883</v>
      </c>
      <c r="S61">
        <v>7.28</v>
      </c>
      <c r="T61">
        <v>0</v>
      </c>
      <c r="U61">
        <v>58.06</v>
      </c>
      <c r="V61">
        <v>3.66</v>
      </c>
      <c r="W61">
        <v>10.919999999999998</v>
      </c>
      <c r="X61">
        <v>37.25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5.8991734279918875</v>
      </c>
      <c r="AG61">
        <v>13.496604</v>
      </c>
      <c r="AH61">
        <v>0</v>
      </c>
      <c r="AI61">
        <v>0</v>
      </c>
      <c r="AJ61">
        <v>0</v>
      </c>
      <c r="AK61">
        <v>10.809782505910169</v>
      </c>
      <c r="AL61">
        <v>9.5642495697073997</v>
      </c>
      <c r="AM61">
        <v>0</v>
      </c>
      <c r="AN61">
        <v>0</v>
      </c>
      <c r="AO61">
        <v>0</v>
      </c>
      <c r="AP61">
        <v>0.105408</v>
      </c>
      <c r="AQ61">
        <v>7.4585587301587308</v>
      </c>
      <c r="AR61">
        <v>15.126771739130429</v>
      </c>
      <c r="AS61">
        <v>13.448034493012194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627.37728308051726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211.16</v>
      </c>
      <c r="L62">
        <v>3.31</v>
      </c>
      <c r="M62">
        <v>61.08</v>
      </c>
      <c r="N62">
        <v>50.059999999999995</v>
      </c>
      <c r="O62">
        <v>70.72</v>
      </c>
      <c r="P62">
        <v>25.32</v>
      </c>
      <c r="Q62">
        <v>2.5643910806174959</v>
      </c>
      <c r="R62">
        <v>10.084309533988883</v>
      </c>
      <c r="S62">
        <v>7.28</v>
      </c>
      <c r="T62">
        <v>0</v>
      </c>
      <c r="U62">
        <v>58.06</v>
      </c>
      <c r="V62">
        <v>3.66</v>
      </c>
      <c r="W62">
        <v>10.919999999999998</v>
      </c>
      <c r="X62">
        <v>36.594392029768336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5.8991734279918875</v>
      </c>
      <c r="AG62">
        <v>13.496604</v>
      </c>
      <c r="AH62">
        <v>0</v>
      </c>
      <c r="AI62">
        <v>0</v>
      </c>
      <c r="AJ62">
        <v>0</v>
      </c>
      <c r="AK62">
        <v>10.809782505910169</v>
      </c>
      <c r="AL62">
        <v>19.143419965576587</v>
      </c>
      <c r="AM62">
        <v>0</v>
      </c>
      <c r="AN62">
        <v>0</v>
      </c>
      <c r="AO62">
        <v>0</v>
      </c>
      <c r="AP62">
        <v>0.105408</v>
      </c>
      <c r="AQ62">
        <v>15.090411111111111</v>
      </c>
      <c r="AR62">
        <v>15.126771739130429</v>
      </c>
      <c r="AS62">
        <v>13.448034493012194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643.93269788710722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211.16</v>
      </c>
      <c r="L63">
        <v>3.31</v>
      </c>
      <c r="M63">
        <v>61.21</v>
      </c>
      <c r="N63">
        <v>50.059999999999995</v>
      </c>
      <c r="O63">
        <v>70.72</v>
      </c>
      <c r="P63">
        <v>25.32</v>
      </c>
      <c r="Q63">
        <v>2.5643910806174959</v>
      </c>
      <c r="R63">
        <v>10.084309533988883</v>
      </c>
      <c r="S63">
        <v>7.28</v>
      </c>
      <c r="T63">
        <v>0</v>
      </c>
      <c r="U63">
        <v>58.06</v>
      </c>
      <c r="V63">
        <v>3.66</v>
      </c>
      <c r="W63">
        <v>10.45</v>
      </c>
      <c r="X63">
        <v>34.39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6.9483451930355811</v>
      </c>
      <c r="AF63">
        <v>5.8991734279918875</v>
      </c>
      <c r="AG63">
        <v>13.496604</v>
      </c>
      <c r="AH63">
        <v>0</v>
      </c>
      <c r="AI63">
        <v>0</v>
      </c>
      <c r="AJ63">
        <v>0</v>
      </c>
      <c r="AK63">
        <v>10.809782505910169</v>
      </c>
      <c r="AL63">
        <v>19.143419965576587</v>
      </c>
      <c r="AM63">
        <v>0</v>
      </c>
      <c r="AN63">
        <v>0</v>
      </c>
      <c r="AO63">
        <v>0</v>
      </c>
      <c r="AP63">
        <v>0.105408</v>
      </c>
      <c r="AQ63">
        <v>15.090411111111111</v>
      </c>
      <c r="AR63">
        <v>14.893984601449267</v>
      </c>
      <c r="AS63">
        <v>13.448034493012194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648.10386391269333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211.16</v>
      </c>
      <c r="L64">
        <v>3.31</v>
      </c>
      <c r="M64">
        <v>61.21</v>
      </c>
      <c r="N64">
        <v>50.059999999999995</v>
      </c>
      <c r="O64">
        <v>70.72</v>
      </c>
      <c r="P64">
        <v>25.32</v>
      </c>
      <c r="Q64">
        <v>2.5643910806174959</v>
      </c>
      <c r="R64">
        <v>10.084309533988883</v>
      </c>
      <c r="S64">
        <v>7.28</v>
      </c>
      <c r="T64">
        <v>0</v>
      </c>
      <c r="U64">
        <v>58.06</v>
      </c>
      <c r="V64">
        <v>3.66</v>
      </c>
      <c r="W64">
        <v>10.56</v>
      </c>
      <c r="X64">
        <v>34.39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6.9483451930355811</v>
      </c>
      <c r="AF64">
        <v>5.8991734279918875</v>
      </c>
      <c r="AG64">
        <v>13.496604</v>
      </c>
      <c r="AH64">
        <v>0</v>
      </c>
      <c r="AI64">
        <v>0</v>
      </c>
      <c r="AJ64">
        <v>0</v>
      </c>
      <c r="AK64">
        <v>10.809782505910169</v>
      </c>
      <c r="AL64">
        <v>19.143419965576587</v>
      </c>
      <c r="AM64">
        <v>0</v>
      </c>
      <c r="AN64">
        <v>0</v>
      </c>
      <c r="AO64">
        <v>0</v>
      </c>
      <c r="AP64">
        <v>0.105408</v>
      </c>
      <c r="AQ64">
        <v>15.090411111111111</v>
      </c>
      <c r="AR64">
        <v>14.893984601449267</v>
      </c>
      <c r="AS64">
        <v>13.448034493012194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648.21386391269334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211.16</v>
      </c>
      <c r="L65">
        <v>3.31</v>
      </c>
      <c r="M65">
        <v>61.21</v>
      </c>
      <c r="N65">
        <v>50.059999999999995</v>
      </c>
      <c r="O65">
        <v>70.72</v>
      </c>
      <c r="P65">
        <v>25.32</v>
      </c>
      <c r="Q65">
        <v>2.41</v>
      </c>
      <c r="R65">
        <v>10.095487042001787</v>
      </c>
      <c r="S65">
        <v>6.42</v>
      </c>
      <c r="T65">
        <v>0</v>
      </c>
      <c r="U65">
        <v>58.06</v>
      </c>
      <c r="V65">
        <v>3.5</v>
      </c>
      <c r="W65">
        <v>10.56</v>
      </c>
      <c r="X65">
        <v>34.39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6.9483451930355811</v>
      </c>
      <c r="AF65">
        <v>5.8991734279918875</v>
      </c>
      <c r="AG65">
        <v>13.496604</v>
      </c>
      <c r="AH65">
        <v>0</v>
      </c>
      <c r="AI65">
        <v>0</v>
      </c>
      <c r="AJ65">
        <v>0</v>
      </c>
      <c r="AK65">
        <v>10.809782505910169</v>
      </c>
      <c r="AL65">
        <v>19.143419965576587</v>
      </c>
      <c r="AM65">
        <v>0</v>
      </c>
      <c r="AN65">
        <v>0</v>
      </c>
      <c r="AO65">
        <v>0</v>
      </c>
      <c r="AP65">
        <v>0.105408</v>
      </c>
      <c r="AQ65">
        <v>15.090411111111111</v>
      </c>
      <c r="AR65">
        <v>14.893984601449267</v>
      </c>
      <c r="AS65">
        <v>13.448034493012194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647.05065034008874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211.16</v>
      </c>
      <c r="L66">
        <v>3.31</v>
      </c>
      <c r="M66">
        <v>61.21</v>
      </c>
      <c r="N66">
        <v>50.059999999999995</v>
      </c>
      <c r="O66">
        <v>70.72</v>
      </c>
      <c r="P66">
        <v>25.32</v>
      </c>
      <c r="Q66">
        <v>2.41</v>
      </c>
      <c r="R66">
        <v>10.095487042001787</v>
      </c>
      <c r="S66">
        <v>6.42</v>
      </c>
      <c r="T66">
        <v>0</v>
      </c>
      <c r="U66">
        <v>58.06</v>
      </c>
      <c r="V66">
        <v>4.9354057017543864</v>
      </c>
      <c r="W66">
        <v>19.195096945551128</v>
      </c>
      <c r="X66">
        <v>62.510000000000005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6.9483451930355811</v>
      </c>
      <c r="AF66">
        <v>5.8991734279918875</v>
      </c>
      <c r="AG66">
        <v>13.496604</v>
      </c>
      <c r="AH66">
        <v>0</v>
      </c>
      <c r="AI66">
        <v>0</v>
      </c>
      <c r="AJ66">
        <v>0</v>
      </c>
      <c r="AK66">
        <v>10.809782505910169</v>
      </c>
      <c r="AL66">
        <v>19.143419965576587</v>
      </c>
      <c r="AM66">
        <v>4.4399054763690922</v>
      </c>
      <c r="AN66">
        <v>0</v>
      </c>
      <c r="AO66">
        <v>0</v>
      </c>
      <c r="AP66">
        <v>0.105408</v>
      </c>
      <c r="AQ66">
        <v>15.430066666666667</v>
      </c>
      <c r="AR66">
        <v>14.893984601449267</v>
      </c>
      <c r="AS66">
        <v>13.448034493012194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690.02071401931892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265.94</v>
      </c>
      <c r="L67">
        <v>3.31</v>
      </c>
      <c r="M67">
        <v>61.21</v>
      </c>
      <c r="N67">
        <v>50.059999999999995</v>
      </c>
      <c r="O67">
        <v>70.72</v>
      </c>
      <c r="P67">
        <v>25.32</v>
      </c>
      <c r="Q67">
        <v>2.4</v>
      </c>
      <c r="R67">
        <v>10.095487042001787</v>
      </c>
      <c r="S67">
        <v>6.2499999999999991</v>
      </c>
      <c r="T67">
        <v>0</v>
      </c>
      <c r="U67">
        <v>58.06</v>
      </c>
      <c r="V67">
        <v>4.93</v>
      </c>
      <c r="W67">
        <v>19.195607412491423</v>
      </c>
      <c r="X67">
        <v>62.510000000000012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6.9483451930355811</v>
      </c>
      <c r="AF67">
        <v>5.8991734279918875</v>
      </c>
      <c r="AG67">
        <v>13.496604</v>
      </c>
      <c r="AH67">
        <v>0</v>
      </c>
      <c r="AI67">
        <v>0</v>
      </c>
      <c r="AJ67">
        <v>0</v>
      </c>
      <c r="AK67">
        <v>10.809782505910169</v>
      </c>
      <c r="AL67">
        <v>19.143419965576587</v>
      </c>
      <c r="AM67">
        <v>4.4399054763690922</v>
      </c>
      <c r="AN67">
        <v>0</v>
      </c>
      <c r="AO67">
        <v>0</v>
      </c>
      <c r="AP67">
        <v>0.105408</v>
      </c>
      <c r="AQ67">
        <v>23.131236507936507</v>
      </c>
      <c r="AR67">
        <v>14.893984601449267</v>
      </c>
      <c r="AS67">
        <v>13.448034493012194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752.31698862577446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268.74744390892465</v>
      </c>
      <c r="L68">
        <v>3.31</v>
      </c>
      <c r="M68">
        <v>61.21</v>
      </c>
      <c r="N68">
        <v>50.059999999999995</v>
      </c>
      <c r="O68">
        <v>70.72</v>
      </c>
      <c r="P68">
        <v>25.32</v>
      </c>
      <c r="Q68">
        <v>2.4</v>
      </c>
      <c r="R68">
        <v>10.095487042001787</v>
      </c>
      <c r="S68">
        <v>6.2499999999999991</v>
      </c>
      <c r="T68">
        <v>0</v>
      </c>
      <c r="U68">
        <v>58.06</v>
      </c>
      <c r="V68">
        <v>4.93</v>
      </c>
      <c r="W68">
        <v>19.195607412491423</v>
      </c>
      <c r="X68">
        <v>62.510000000000012</v>
      </c>
      <c r="Y68">
        <v>0</v>
      </c>
      <c r="Z68">
        <v>0</v>
      </c>
      <c r="AA68">
        <v>5.8990000000000009</v>
      </c>
      <c r="AB68">
        <v>0</v>
      </c>
      <c r="AC68">
        <v>0</v>
      </c>
      <c r="AD68">
        <v>0</v>
      </c>
      <c r="AE68">
        <v>6.9483451930355811</v>
      </c>
      <c r="AF68">
        <v>5.8991734279918875</v>
      </c>
      <c r="AG68">
        <v>13.496604</v>
      </c>
      <c r="AH68">
        <v>0</v>
      </c>
      <c r="AI68">
        <v>0</v>
      </c>
      <c r="AJ68">
        <v>0</v>
      </c>
      <c r="AK68">
        <v>10.809782505910169</v>
      </c>
      <c r="AL68">
        <v>19.143419965576587</v>
      </c>
      <c r="AM68">
        <v>4.4399054763690922</v>
      </c>
      <c r="AN68">
        <v>0</v>
      </c>
      <c r="AO68">
        <v>0</v>
      </c>
      <c r="AP68">
        <v>0.105408</v>
      </c>
      <c r="AQ68">
        <v>23.131236507936507</v>
      </c>
      <c r="AR68">
        <v>14.893984601449267</v>
      </c>
      <c r="AS68">
        <v>13.448034493012194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761.02343253469905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268.74744390892465</v>
      </c>
      <c r="L69">
        <v>3.31</v>
      </c>
      <c r="M69">
        <v>61.21</v>
      </c>
      <c r="N69">
        <v>50.059999999999995</v>
      </c>
      <c r="O69">
        <v>70.72</v>
      </c>
      <c r="P69">
        <v>25.32</v>
      </c>
      <c r="Q69">
        <v>2.4</v>
      </c>
      <c r="R69">
        <v>10.095487042001787</v>
      </c>
      <c r="S69">
        <v>6.2499999999999991</v>
      </c>
      <c r="T69">
        <v>0</v>
      </c>
      <c r="U69">
        <v>58.06</v>
      </c>
      <c r="V69">
        <v>4.93</v>
      </c>
      <c r="W69">
        <v>19.195607412491423</v>
      </c>
      <c r="X69">
        <v>62.510000000000012</v>
      </c>
      <c r="Y69">
        <v>0</v>
      </c>
      <c r="Z69">
        <v>2.7492781818181813</v>
      </c>
      <c r="AA69">
        <v>11.841924050632915</v>
      </c>
      <c r="AB69">
        <v>0</v>
      </c>
      <c r="AC69">
        <v>0</v>
      </c>
      <c r="AD69">
        <v>0</v>
      </c>
      <c r="AE69">
        <v>6.9483451930355811</v>
      </c>
      <c r="AF69">
        <v>5.8991734279918875</v>
      </c>
      <c r="AG69">
        <v>13.496604</v>
      </c>
      <c r="AH69">
        <v>0</v>
      </c>
      <c r="AI69">
        <v>0</v>
      </c>
      <c r="AJ69">
        <v>0</v>
      </c>
      <c r="AK69">
        <v>10.809782505910169</v>
      </c>
      <c r="AL69">
        <v>19.143419965576587</v>
      </c>
      <c r="AM69">
        <v>6.6620540135033757</v>
      </c>
      <c r="AN69">
        <v>0</v>
      </c>
      <c r="AO69">
        <v>0</v>
      </c>
      <c r="AP69">
        <v>0.105408</v>
      </c>
      <c r="AQ69">
        <v>23.131236507936507</v>
      </c>
      <c r="AR69">
        <v>14.661197463768112</v>
      </c>
      <c r="AS69">
        <v>13.448034493012194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771.70499616660334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268.74744390892465</v>
      </c>
      <c r="L70">
        <v>3.3301451739471619</v>
      </c>
      <c r="M70">
        <v>60.43</v>
      </c>
      <c r="N70">
        <v>50.059999999999995</v>
      </c>
      <c r="O70">
        <v>70.72</v>
      </c>
      <c r="P70">
        <v>25.32</v>
      </c>
      <c r="Q70">
        <v>2.25</v>
      </c>
      <c r="R70">
        <v>17.87490307867731</v>
      </c>
      <c r="S70">
        <v>11.13</v>
      </c>
      <c r="T70">
        <v>0</v>
      </c>
      <c r="U70">
        <v>58.06</v>
      </c>
      <c r="V70">
        <v>4.93</v>
      </c>
      <c r="W70">
        <v>19.195607412491423</v>
      </c>
      <c r="X70">
        <v>62.510000000000012</v>
      </c>
      <c r="Y70">
        <v>0</v>
      </c>
      <c r="Z70">
        <v>2.7492781818181813</v>
      </c>
      <c r="AA70">
        <v>11.841924050632915</v>
      </c>
      <c r="AB70">
        <v>0</v>
      </c>
      <c r="AC70">
        <v>0</v>
      </c>
      <c r="AD70">
        <v>0</v>
      </c>
      <c r="AE70">
        <v>6.9483451930355811</v>
      </c>
      <c r="AF70">
        <v>5.8991734279918875</v>
      </c>
      <c r="AG70">
        <v>13.496604</v>
      </c>
      <c r="AH70">
        <v>9.8599831045406532</v>
      </c>
      <c r="AI70">
        <v>0</v>
      </c>
      <c r="AJ70">
        <v>0</v>
      </c>
      <c r="AK70">
        <v>10.809782505910169</v>
      </c>
      <c r="AL70">
        <v>19.143419965576587</v>
      </c>
      <c r="AM70">
        <v>6.6620540135033757</v>
      </c>
      <c r="AN70">
        <v>0</v>
      </c>
      <c r="AO70">
        <v>0</v>
      </c>
      <c r="AP70">
        <v>0.105408</v>
      </c>
      <c r="AQ70">
        <v>23.131236507936507</v>
      </c>
      <c r="AR70">
        <v>14.661197463768112</v>
      </c>
      <c r="AS70">
        <v>13.448034493012194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793.31454048176681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305.12999999999994</v>
      </c>
      <c r="L71">
        <v>3.3101332313637095</v>
      </c>
      <c r="M71">
        <v>60.44</v>
      </c>
      <c r="N71">
        <v>50.059999999999995</v>
      </c>
      <c r="O71">
        <v>70.72</v>
      </c>
      <c r="P71">
        <v>25.32</v>
      </c>
      <c r="Q71">
        <v>4.09</v>
      </c>
      <c r="R71">
        <v>17.87490307867731</v>
      </c>
      <c r="S71">
        <v>11.13</v>
      </c>
      <c r="T71">
        <v>0</v>
      </c>
      <c r="U71">
        <v>58.06</v>
      </c>
      <c r="V71">
        <v>4.93</v>
      </c>
      <c r="W71">
        <v>19.195607412491423</v>
      </c>
      <c r="X71">
        <v>62.510000000000012</v>
      </c>
      <c r="Y71">
        <v>0</v>
      </c>
      <c r="Z71">
        <v>2.7492781818181813</v>
      </c>
      <c r="AA71">
        <v>17.771670886075952</v>
      </c>
      <c r="AB71">
        <v>1.6863735933983492</v>
      </c>
      <c r="AC71">
        <v>0</v>
      </c>
      <c r="AD71">
        <v>3.8518955336866014</v>
      </c>
      <c r="AE71">
        <v>6.9483451930355811</v>
      </c>
      <c r="AF71">
        <v>5.8991734279918875</v>
      </c>
      <c r="AG71">
        <v>13.496604</v>
      </c>
      <c r="AH71">
        <v>9.8599831045406532</v>
      </c>
      <c r="AI71">
        <v>0</v>
      </c>
      <c r="AJ71">
        <v>0</v>
      </c>
      <c r="AK71">
        <v>10.809782505910169</v>
      </c>
      <c r="AL71">
        <v>19.143419965576587</v>
      </c>
      <c r="AM71">
        <v>6.6620540135033757</v>
      </c>
      <c r="AN71">
        <v>0</v>
      </c>
      <c r="AO71">
        <v>0</v>
      </c>
      <c r="AP71">
        <v>0.105408</v>
      </c>
      <c r="AQ71">
        <v>30.513546031746031</v>
      </c>
      <c r="AR71">
        <v>14.661197463768112</v>
      </c>
      <c r="AS71">
        <v>13.448034493012194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850.37741011659625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340.93</v>
      </c>
      <c r="L72">
        <v>3.3101332313637095</v>
      </c>
      <c r="M72">
        <v>61.21</v>
      </c>
      <c r="N72">
        <v>50.059999999999995</v>
      </c>
      <c r="O72">
        <v>70.72</v>
      </c>
      <c r="P72">
        <v>25.32</v>
      </c>
      <c r="Q72">
        <v>4.09</v>
      </c>
      <c r="R72">
        <v>17.87490307867731</v>
      </c>
      <c r="S72">
        <v>11.13</v>
      </c>
      <c r="T72">
        <v>0</v>
      </c>
      <c r="U72">
        <v>58.06</v>
      </c>
      <c r="V72">
        <v>4.93</v>
      </c>
      <c r="W72">
        <v>19.195607412491423</v>
      </c>
      <c r="X72">
        <v>62.510000000000012</v>
      </c>
      <c r="Y72">
        <v>0</v>
      </c>
      <c r="Z72">
        <v>2.7492781818181813</v>
      </c>
      <c r="AA72">
        <v>17.771670886075952</v>
      </c>
      <c r="AB72">
        <v>11.101959489872465</v>
      </c>
      <c r="AC72">
        <v>5.3672420292131298</v>
      </c>
      <c r="AD72">
        <v>7.7037910673732028</v>
      </c>
      <c r="AE72">
        <v>13.896690386071162</v>
      </c>
      <c r="AF72">
        <v>11.812210953346858</v>
      </c>
      <c r="AG72">
        <v>13.496604</v>
      </c>
      <c r="AH72">
        <v>19.719966209081306</v>
      </c>
      <c r="AI72">
        <v>0</v>
      </c>
      <c r="AJ72">
        <v>0</v>
      </c>
      <c r="AK72">
        <v>10.809782505910169</v>
      </c>
      <c r="AL72">
        <v>19.143419965576587</v>
      </c>
      <c r="AM72">
        <v>6.6620540135033757</v>
      </c>
      <c r="AN72">
        <v>0</v>
      </c>
      <c r="AO72">
        <v>0</v>
      </c>
      <c r="AP72">
        <v>0.105408</v>
      </c>
      <c r="AQ72">
        <v>30.513546031746031</v>
      </c>
      <c r="AR72">
        <v>14.661197463768112</v>
      </c>
      <c r="AS72">
        <v>13.448034493012194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928.30349939890152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370.88</v>
      </c>
      <c r="L73">
        <v>3.310108842195258</v>
      </c>
      <c r="M73">
        <v>61.21</v>
      </c>
      <c r="N73">
        <v>50.059999999999995</v>
      </c>
      <c r="O73">
        <v>70.72</v>
      </c>
      <c r="P73">
        <v>26.31802402402402</v>
      </c>
      <c r="Q73">
        <v>3.85</v>
      </c>
      <c r="R73">
        <v>17.865609336609335</v>
      </c>
      <c r="S73">
        <v>11.124390051322543</v>
      </c>
      <c r="T73">
        <v>0</v>
      </c>
      <c r="U73">
        <v>58.06</v>
      </c>
      <c r="V73">
        <v>4.93</v>
      </c>
      <c r="W73">
        <v>19.195607412491423</v>
      </c>
      <c r="X73">
        <v>62.510000000000012</v>
      </c>
      <c r="Y73">
        <v>0</v>
      </c>
      <c r="Z73">
        <v>8.2434427272727255</v>
      </c>
      <c r="AA73">
        <v>17.771670886075952</v>
      </c>
      <c r="AB73">
        <v>16.652939234808699</v>
      </c>
      <c r="AC73">
        <v>12.249785613318675</v>
      </c>
      <c r="AD73">
        <v>11.555686601059804</v>
      </c>
      <c r="AE73">
        <v>20.836251324753974</v>
      </c>
      <c r="AF73">
        <v>25.981318458417853</v>
      </c>
      <c r="AG73">
        <v>13.496604</v>
      </c>
      <c r="AH73">
        <v>29.57994931362196</v>
      </c>
      <c r="AI73">
        <v>0</v>
      </c>
      <c r="AJ73">
        <v>0</v>
      </c>
      <c r="AK73">
        <v>10.809782505910169</v>
      </c>
      <c r="AL73">
        <v>9.5642495697073997</v>
      </c>
      <c r="AM73">
        <v>6.6620540135033757</v>
      </c>
      <c r="AN73">
        <v>0</v>
      </c>
      <c r="AO73">
        <v>0</v>
      </c>
      <c r="AP73">
        <v>0.105408</v>
      </c>
      <c r="AQ73">
        <v>30.513546031746031</v>
      </c>
      <c r="AR73">
        <v>14.661197463768112</v>
      </c>
      <c r="AS73">
        <v>14.005807314897416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1002.7234327255047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412.71712490289167</v>
      </c>
      <c r="L74">
        <v>3.3100915123030128</v>
      </c>
      <c r="M74">
        <v>61.21</v>
      </c>
      <c r="N74">
        <v>50.059999999999995</v>
      </c>
      <c r="O74">
        <v>70.72</v>
      </c>
      <c r="P74">
        <v>26.49</v>
      </c>
      <c r="Q74">
        <v>3.85</v>
      </c>
      <c r="R74">
        <v>17.865609336609335</v>
      </c>
      <c r="S74">
        <v>11.124390051322543</v>
      </c>
      <c r="T74">
        <v>0</v>
      </c>
      <c r="U74">
        <v>58.06</v>
      </c>
      <c r="V74">
        <v>4.93</v>
      </c>
      <c r="W74">
        <v>19.195607412491423</v>
      </c>
      <c r="X74">
        <v>62.510000000000012</v>
      </c>
      <c r="Y74">
        <v>0</v>
      </c>
      <c r="Z74">
        <v>8.2434427272727255</v>
      </c>
      <c r="AA74">
        <v>17.771670886075952</v>
      </c>
      <c r="AB74">
        <v>16.652939234808699</v>
      </c>
      <c r="AC74">
        <v>12.249785613318675</v>
      </c>
      <c r="AD74">
        <v>11.555686601059804</v>
      </c>
      <c r="AE74">
        <v>20.836251324753974</v>
      </c>
      <c r="AF74">
        <v>25.981318458417853</v>
      </c>
      <c r="AG74">
        <v>13.496604</v>
      </c>
      <c r="AH74">
        <v>39.439932418162613</v>
      </c>
      <c r="AI74">
        <v>0</v>
      </c>
      <c r="AJ74">
        <v>0</v>
      </c>
      <c r="AK74">
        <v>10.809782505910169</v>
      </c>
      <c r="AL74">
        <v>9.5642495697073997</v>
      </c>
      <c r="AM74">
        <v>6.6620540135033757</v>
      </c>
      <c r="AN74">
        <v>0</v>
      </c>
      <c r="AO74">
        <v>0</v>
      </c>
      <c r="AP74">
        <v>0.105408</v>
      </c>
      <c r="AQ74">
        <v>30.513546031746031</v>
      </c>
      <c r="AR74">
        <v>14.661197463768112</v>
      </c>
      <c r="AS74">
        <v>14.005807314897416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1054.5924993790206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460.70734487596451</v>
      </c>
      <c r="L75">
        <v>3.3100847652948859</v>
      </c>
      <c r="M75">
        <v>61.21</v>
      </c>
      <c r="N75">
        <v>50.059999999999995</v>
      </c>
      <c r="O75">
        <v>70.72</v>
      </c>
      <c r="P75">
        <v>26.49</v>
      </c>
      <c r="Q75">
        <v>3.85</v>
      </c>
      <c r="R75">
        <v>17.865609336609335</v>
      </c>
      <c r="S75">
        <v>11.124390051322543</v>
      </c>
      <c r="T75">
        <v>0</v>
      </c>
      <c r="U75">
        <v>58.06</v>
      </c>
      <c r="V75">
        <v>4.93</v>
      </c>
      <c r="W75">
        <v>19.195607412491423</v>
      </c>
      <c r="X75">
        <v>62.510000000000012</v>
      </c>
      <c r="Y75">
        <v>0</v>
      </c>
      <c r="Z75">
        <v>8.2434427272727255</v>
      </c>
      <c r="AA75">
        <v>17.771670886075952</v>
      </c>
      <c r="AB75">
        <v>16.652939234808699</v>
      </c>
      <c r="AC75">
        <v>12.249785613318675</v>
      </c>
      <c r="AD75">
        <v>11.555686601059804</v>
      </c>
      <c r="AE75">
        <v>20.836251324753974</v>
      </c>
      <c r="AF75">
        <v>25.981318458417853</v>
      </c>
      <c r="AG75">
        <v>13.496604</v>
      </c>
      <c r="AH75">
        <v>49.299915522703266</v>
      </c>
      <c r="AI75">
        <v>0</v>
      </c>
      <c r="AJ75">
        <v>0</v>
      </c>
      <c r="AK75">
        <v>10.809782505910169</v>
      </c>
      <c r="AL75">
        <v>9.5642495697073997</v>
      </c>
      <c r="AM75">
        <v>6.6620540135033757</v>
      </c>
      <c r="AN75">
        <v>0</v>
      </c>
      <c r="AO75">
        <v>0</v>
      </c>
      <c r="AP75">
        <v>0.105408</v>
      </c>
      <c r="AQ75">
        <v>30.513546031746031</v>
      </c>
      <c r="AR75">
        <v>14.661197463768112</v>
      </c>
      <c r="AS75">
        <v>14.005807314897416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1112.4426957096262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489.13746000274517</v>
      </c>
      <c r="L76">
        <v>6.01</v>
      </c>
      <c r="M76">
        <v>61.21</v>
      </c>
      <c r="N76">
        <v>50.059999999999995</v>
      </c>
      <c r="O76">
        <v>70.72</v>
      </c>
      <c r="P76">
        <v>26.49</v>
      </c>
      <c r="Q76">
        <v>3.85</v>
      </c>
      <c r="R76">
        <v>17.865609336609335</v>
      </c>
      <c r="S76">
        <v>11.124390051322543</v>
      </c>
      <c r="T76">
        <v>0</v>
      </c>
      <c r="U76">
        <v>58.06</v>
      </c>
      <c r="V76">
        <v>4.93</v>
      </c>
      <c r="W76">
        <v>19.195607412491423</v>
      </c>
      <c r="X76">
        <v>62.510000000000012</v>
      </c>
      <c r="Y76">
        <v>0</v>
      </c>
      <c r="Z76">
        <v>8.2434427272727255</v>
      </c>
      <c r="AA76">
        <v>17.771670886075952</v>
      </c>
      <c r="AB76">
        <v>16.652939234808699</v>
      </c>
      <c r="AC76">
        <v>12.249785613318675</v>
      </c>
      <c r="AD76">
        <v>11.555686601059804</v>
      </c>
      <c r="AE76">
        <v>20.836251324753974</v>
      </c>
      <c r="AF76">
        <v>25.981318458417853</v>
      </c>
      <c r="AG76">
        <v>13.496604</v>
      </c>
      <c r="AH76">
        <v>59.164290601900738</v>
      </c>
      <c r="AI76">
        <v>0</v>
      </c>
      <c r="AJ76">
        <v>0</v>
      </c>
      <c r="AK76">
        <v>10.809782505910169</v>
      </c>
      <c r="AL76">
        <v>9.5642495697073997</v>
      </c>
      <c r="AM76">
        <v>6.6620540135033757</v>
      </c>
      <c r="AN76">
        <v>0</v>
      </c>
      <c r="AO76">
        <v>0</v>
      </c>
      <c r="AP76">
        <v>0.105408</v>
      </c>
      <c r="AQ76">
        <v>30.513546031746031</v>
      </c>
      <c r="AR76">
        <v>14.661197463768112</v>
      </c>
      <c r="AS76">
        <v>14.005807314897416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1153.4371011503092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489.13746000274517</v>
      </c>
      <c r="L77">
        <v>6.0198557012392433</v>
      </c>
      <c r="M77">
        <v>61.21</v>
      </c>
      <c r="N77">
        <v>50.059999999999995</v>
      </c>
      <c r="O77">
        <v>70.72</v>
      </c>
      <c r="P77">
        <v>26.49</v>
      </c>
      <c r="Q77">
        <v>3.85</v>
      </c>
      <c r="R77">
        <v>17.865609336609335</v>
      </c>
      <c r="S77">
        <v>11.124390051322543</v>
      </c>
      <c r="T77">
        <v>0</v>
      </c>
      <c r="U77">
        <v>58.06</v>
      </c>
      <c r="V77">
        <v>4.93</v>
      </c>
      <c r="W77">
        <v>19.195607412491423</v>
      </c>
      <c r="X77">
        <v>62.510000000000012</v>
      </c>
      <c r="Y77">
        <v>0</v>
      </c>
      <c r="Z77">
        <v>8.2434427272727255</v>
      </c>
      <c r="AA77">
        <v>17.771670886075952</v>
      </c>
      <c r="AB77">
        <v>16.652939234808699</v>
      </c>
      <c r="AC77">
        <v>12.249785613318675</v>
      </c>
      <c r="AD77">
        <v>11.555686601059804</v>
      </c>
      <c r="AE77">
        <v>20.836251324753974</v>
      </c>
      <c r="AF77">
        <v>25.981318458417853</v>
      </c>
      <c r="AG77">
        <v>13.496604</v>
      </c>
      <c r="AH77">
        <v>59.164290601900738</v>
      </c>
      <c r="AI77">
        <v>0</v>
      </c>
      <c r="AJ77">
        <v>0</v>
      </c>
      <c r="AK77">
        <v>10.809782505910169</v>
      </c>
      <c r="AL77">
        <v>9.5642495697073997</v>
      </c>
      <c r="AM77">
        <v>6.6620540135033757</v>
      </c>
      <c r="AN77">
        <v>0</v>
      </c>
      <c r="AO77">
        <v>0</v>
      </c>
      <c r="AP77">
        <v>0.105408</v>
      </c>
      <c r="AQ77">
        <v>30.513546031746031</v>
      </c>
      <c r="AR77">
        <v>16.756281702898544</v>
      </c>
      <c r="AS77">
        <v>14.005807314897416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1155.542041090679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489.13746000274517</v>
      </c>
      <c r="L78">
        <v>6.0198557012392433</v>
      </c>
      <c r="M78">
        <v>61.21</v>
      </c>
      <c r="N78">
        <v>50.059999999999995</v>
      </c>
      <c r="O78">
        <v>70.72</v>
      </c>
      <c r="P78">
        <v>26.49</v>
      </c>
      <c r="Q78">
        <v>3.85</v>
      </c>
      <c r="R78">
        <v>17.865609336609335</v>
      </c>
      <c r="S78">
        <v>11.124390051322543</v>
      </c>
      <c r="T78">
        <v>0</v>
      </c>
      <c r="U78">
        <v>58.06</v>
      </c>
      <c r="V78">
        <v>4.93</v>
      </c>
      <c r="W78">
        <v>19.195607412491423</v>
      </c>
      <c r="X78">
        <v>62.510000000000012</v>
      </c>
      <c r="Y78">
        <v>0</v>
      </c>
      <c r="Z78">
        <v>8.2434427272727255</v>
      </c>
      <c r="AA78">
        <v>17.771670886075952</v>
      </c>
      <c r="AB78">
        <v>16.652939234808699</v>
      </c>
      <c r="AC78">
        <v>12.249785613318675</v>
      </c>
      <c r="AD78">
        <v>11.555686601059804</v>
      </c>
      <c r="AE78">
        <v>20.836251324753974</v>
      </c>
      <c r="AF78">
        <v>25.981318458417853</v>
      </c>
      <c r="AG78">
        <v>13.496604</v>
      </c>
      <c r="AH78">
        <v>49.299915522703266</v>
      </c>
      <c r="AI78">
        <v>0</v>
      </c>
      <c r="AJ78">
        <v>0</v>
      </c>
      <c r="AK78">
        <v>10.809782505910169</v>
      </c>
      <c r="AL78">
        <v>9.5642495697073997</v>
      </c>
      <c r="AM78">
        <v>6.6620540135033757</v>
      </c>
      <c r="AN78">
        <v>0</v>
      </c>
      <c r="AO78">
        <v>0</v>
      </c>
      <c r="AP78">
        <v>0.105408</v>
      </c>
      <c r="AQ78">
        <v>30.513546031746031</v>
      </c>
      <c r="AR78">
        <v>16.756281702898544</v>
      </c>
      <c r="AS78">
        <v>14.005807314897416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1145.6776660114817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489.13746000274517</v>
      </c>
      <c r="L79">
        <v>6.0198557012392433</v>
      </c>
      <c r="M79">
        <v>61.21</v>
      </c>
      <c r="N79">
        <v>50.059999999999995</v>
      </c>
      <c r="O79">
        <v>70.72</v>
      </c>
      <c r="P79">
        <v>26.49</v>
      </c>
      <c r="Q79">
        <v>3.85</v>
      </c>
      <c r="R79">
        <v>17.865609336609335</v>
      </c>
      <c r="S79">
        <v>11.124390051322543</v>
      </c>
      <c r="T79">
        <v>0</v>
      </c>
      <c r="U79">
        <v>58.06</v>
      </c>
      <c r="V79">
        <v>4.93</v>
      </c>
      <c r="W79">
        <v>19.195607412491423</v>
      </c>
      <c r="X79">
        <v>62.510000000000012</v>
      </c>
      <c r="Y79">
        <v>0</v>
      </c>
      <c r="Z79">
        <v>2.7492781818181813</v>
      </c>
      <c r="AA79">
        <v>11.841924050632915</v>
      </c>
      <c r="AB79">
        <v>16.652939234808699</v>
      </c>
      <c r="AC79">
        <v>4.0803337521595724</v>
      </c>
      <c r="AD79">
        <v>3.8518955336866014</v>
      </c>
      <c r="AE79">
        <v>13.896690386071162</v>
      </c>
      <c r="AF79">
        <v>11.812210953346858</v>
      </c>
      <c r="AG79">
        <v>13.496604</v>
      </c>
      <c r="AH79">
        <v>39.439932418162613</v>
      </c>
      <c r="AI79">
        <v>1.6118593872741551</v>
      </c>
      <c r="AJ79">
        <v>0</v>
      </c>
      <c r="AK79">
        <v>10.809782505910169</v>
      </c>
      <c r="AL79">
        <v>19.143419965576587</v>
      </c>
      <c r="AM79">
        <v>6.6620540135033757</v>
      </c>
      <c r="AN79">
        <v>0</v>
      </c>
      <c r="AO79">
        <v>0</v>
      </c>
      <c r="AP79">
        <v>0.105408</v>
      </c>
      <c r="AQ79">
        <v>30.513546031746031</v>
      </c>
      <c r="AR79">
        <v>14.661197463768112</v>
      </c>
      <c r="AS79">
        <v>13.448034493012194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1095.9500328758852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489.13746000274517</v>
      </c>
      <c r="L80">
        <v>6.0198557012392433</v>
      </c>
      <c r="M80">
        <v>61.21</v>
      </c>
      <c r="N80">
        <v>50.059999999999995</v>
      </c>
      <c r="O80">
        <v>70.72</v>
      </c>
      <c r="P80">
        <v>26.49</v>
      </c>
      <c r="Q80">
        <v>3.85</v>
      </c>
      <c r="R80">
        <v>17.865609336609335</v>
      </c>
      <c r="S80">
        <v>11.124390051322543</v>
      </c>
      <c r="T80">
        <v>0</v>
      </c>
      <c r="U80">
        <v>58.06</v>
      </c>
      <c r="V80">
        <v>4.93</v>
      </c>
      <c r="W80">
        <v>19.195607412491423</v>
      </c>
      <c r="X80">
        <v>62.510000000000012</v>
      </c>
      <c r="Y80">
        <v>0</v>
      </c>
      <c r="Z80">
        <v>2.7492781818181813</v>
      </c>
      <c r="AA80">
        <v>11.841924050632915</v>
      </c>
      <c r="AB80">
        <v>11.101959489872465</v>
      </c>
      <c r="AC80">
        <v>0</v>
      </c>
      <c r="AD80">
        <v>0</v>
      </c>
      <c r="AE80">
        <v>13.896690386071162</v>
      </c>
      <c r="AF80">
        <v>5.8991734279918875</v>
      </c>
      <c r="AG80">
        <v>13.496604</v>
      </c>
      <c r="AH80">
        <v>39.439932418162613</v>
      </c>
      <c r="AI80">
        <v>6.9744760408483888</v>
      </c>
      <c r="AJ80">
        <v>0</v>
      </c>
      <c r="AK80">
        <v>10.809782505910169</v>
      </c>
      <c r="AL80">
        <v>50.753190189328734</v>
      </c>
      <c r="AM80">
        <v>6.6620540135033757</v>
      </c>
      <c r="AN80">
        <v>0</v>
      </c>
      <c r="AO80">
        <v>0</v>
      </c>
      <c r="AP80">
        <v>0.105408</v>
      </c>
      <c r="AQ80">
        <v>23.131236507936507</v>
      </c>
      <c r="AR80">
        <v>14.661197463768112</v>
      </c>
      <c r="AS80">
        <v>13.448034493012194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1106.1438636732646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489.13746000274517</v>
      </c>
      <c r="L81">
        <v>6.0198557012392433</v>
      </c>
      <c r="M81">
        <v>61.21</v>
      </c>
      <c r="N81">
        <v>50.059999999999995</v>
      </c>
      <c r="O81">
        <v>70.72</v>
      </c>
      <c r="P81">
        <v>26.49</v>
      </c>
      <c r="Q81">
        <v>3.85</v>
      </c>
      <c r="R81">
        <v>17.865609336609335</v>
      </c>
      <c r="S81">
        <v>11.124390051322543</v>
      </c>
      <c r="T81">
        <v>0</v>
      </c>
      <c r="U81">
        <v>58.06</v>
      </c>
      <c r="V81">
        <v>4.93</v>
      </c>
      <c r="W81">
        <v>19.195607412491423</v>
      </c>
      <c r="X81">
        <v>62.510000000000012</v>
      </c>
      <c r="Y81">
        <v>0</v>
      </c>
      <c r="Z81">
        <v>2.7492781818181813</v>
      </c>
      <c r="AA81">
        <v>11.841924050632915</v>
      </c>
      <c r="AB81">
        <v>5.5509797449362326</v>
      </c>
      <c r="AC81">
        <v>0</v>
      </c>
      <c r="AD81">
        <v>0</v>
      </c>
      <c r="AE81">
        <v>6.9483451930355811</v>
      </c>
      <c r="AF81">
        <v>5.8991734279918875</v>
      </c>
      <c r="AG81">
        <v>13.496604</v>
      </c>
      <c r="AH81">
        <v>39.439932418162613</v>
      </c>
      <c r="AI81">
        <v>6.9744760408483888</v>
      </c>
      <c r="AJ81">
        <v>0</v>
      </c>
      <c r="AK81">
        <v>10.809782505910169</v>
      </c>
      <c r="AL81">
        <v>50.753190189328734</v>
      </c>
      <c r="AM81">
        <v>6.6620540135033757</v>
      </c>
      <c r="AN81">
        <v>0</v>
      </c>
      <c r="AO81">
        <v>0</v>
      </c>
      <c r="AP81">
        <v>0.48312000000000005</v>
      </c>
      <c r="AQ81">
        <v>23.131236507936507</v>
      </c>
      <c r="AR81">
        <v>14.661197463768112</v>
      </c>
      <c r="AS81">
        <v>13.448034493012194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1094.022250735293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489.13746000274517</v>
      </c>
      <c r="L82">
        <v>6.0198557012392433</v>
      </c>
      <c r="M82">
        <v>61.21</v>
      </c>
      <c r="N82">
        <v>50.059999999999995</v>
      </c>
      <c r="O82">
        <v>70.72</v>
      </c>
      <c r="P82">
        <v>26.49</v>
      </c>
      <c r="Q82">
        <v>3.85</v>
      </c>
      <c r="R82">
        <v>17.865609336609335</v>
      </c>
      <c r="S82">
        <v>11.124390051322543</v>
      </c>
      <c r="T82">
        <v>0</v>
      </c>
      <c r="U82">
        <v>58.06</v>
      </c>
      <c r="V82">
        <v>4.93</v>
      </c>
      <c r="W82">
        <v>19.195607412491423</v>
      </c>
      <c r="X82">
        <v>62.510000000000012</v>
      </c>
      <c r="Y82">
        <v>0</v>
      </c>
      <c r="Z82">
        <v>2.7492781818181813</v>
      </c>
      <c r="AA82">
        <v>5.8990000000000009</v>
      </c>
      <c r="AB82">
        <v>5.5509797449362326</v>
      </c>
      <c r="AC82">
        <v>0</v>
      </c>
      <c r="AD82">
        <v>0</v>
      </c>
      <c r="AE82">
        <v>6.9483451930355811</v>
      </c>
      <c r="AF82">
        <v>5.8991734279918875</v>
      </c>
      <c r="AG82">
        <v>13.496604</v>
      </c>
      <c r="AH82">
        <v>29.57994931362196</v>
      </c>
      <c r="AI82">
        <v>6.9744760408483888</v>
      </c>
      <c r="AJ82">
        <v>0</v>
      </c>
      <c r="AK82">
        <v>10.809782505910169</v>
      </c>
      <c r="AL82">
        <v>50.753190189328734</v>
      </c>
      <c r="AM82">
        <v>4.4399054763690922</v>
      </c>
      <c r="AN82">
        <v>0</v>
      </c>
      <c r="AO82">
        <v>0</v>
      </c>
      <c r="AP82">
        <v>0.48312000000000005</v>
      </c>
      <c r="AQ82">
        <v>23.131236507936507</v>
      </c>
      <c r="AR82">
        <v>14.661197463768112</v>
      </c>
      <c r="AS82">
        <v>13.448034493012194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1075.9971950429851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489.13746000274517</v>
      </c>
      <c r="L83">
        <v>6.0198557012392433</v>
      </c>
      <c r="M83">
        <v>61.21</v>
      </c>
      <c r="N83">
        <v>50.059999999999995</v>
      </c>
      <c r="O83">
        <v>70.72</v>
      </c>
      <c r="P83">
        <v>26.49</v>
      </c>
      <c r="Q83">
        <v>3.85</v>
      </c>
      <c r="R83">
        <v>17.865609336609335</v>
      </c>
      <c r="S83">
        <v>11.124390051322543</v>
      </c>
      <c r="T83">
        <v>0</v>
      </c>
      <c r="U83">
        <v>56.05</v>
      </c>
      <c r="V83">
        <v>4.93</v>
      </c>
      <c r="W83">
        <v>19.195607412491423</v>
      </c>
      <c r="X83">
        <v>62.510000000000012</v>
      </c>
      <c r="Y83">
        <v>0</v>
      </c>
      <c r="Z83">
        <v>2.7492781818181813</v>
      </c>
      <c r="AA83">
        <v>0</v>
      </c>
      <c r="AB83">
        <v>5.5509797449362326</v>
      </c>
      <c r="AC83">
        <v>0</v>
      </c>
      <c r="AD83">
        <v>0</v>
      </c>
      <c r="AE83">
        <v>6.9483451930355811</v>
      </c>
      <c r="AF83">
        <v>5.8991734279918875</v>
      </c>
      <c r="AG83">
        <v>13.496604</v>
      </c>
      <c r="AH83">
        <v>19.719966209081306</v>
      </c>
      <c r="AI83">
        <v>1.5064516889238018</v>
      </c>
      <c r="AJ83">
        <v>0</v>
      </c>
      <c r="AK83">
        <v>10.809782505910169</v>
      </c>
      <c r="AL83">
        <v>19.143419965576587</v>
      </c>
      <c r="AM83">
        <v>0</v>
      </c>
      <c r="AN83">
        <v>0</v>
      </c>
      <c r="AO83">
        <v>0</v>
      </c>
      <c r="AP83">
        <v>0.48312000000000005</v>
      </c>
      <c r="AQ83">
        <v>23.131236507936507</v>
      </c>
      <c r="AR83">
        <v>14.661197463768112</v>
      </c>
      <c r="AS83">
        <v>13.448034493012194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1016.7105118863983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489.13746000274517</v>
      </c>
      <c r="L84">
        <v>6.0198557012392433</v>
      </c>
      <c r="M84">
        <v>61.21</v>
      </c>
      <c r="N84">
        <v>50.059999999999995</v>
      </c>
      <c r="O84">
        <v>70.72</v>
      </c>
      <c r="P84">
        <v>26.49</v>
      </c>
      <c r="Q84">
        <v>3.85</v>
      </c>
      <c r="R84">
        <v>17.865609336609335</v>
      </c>
      <c r="S84">
        <v>11.124390051322543</v>
      </c>
      <c r="T84">
        <v>0</v>
      </c>
      <c r="U84">
        <v>56.05</v>
      </c>
      <c r="V84">
        <v>4.93</v>
      </c>
      <c r="W84">
        <v>19.195607412491423</v>
      </c>
      <c r="X84">
        <v>62.510000000000012</v>
      </c>
      <c r="Y84">
        <v>0</v>
      </c>
      <c r="Z84">
        <v>2.7492781818181813</v>
      </c>
      <c r="AA84">
        <v>0</v>
      </c>
      <c r="AB84">
        <v>5.5509797449362326</v>
      </c>
      <c r="AC84">
        <v>0</v>
      </c>
      <c r="AD84">
        <v>0</v>
      </c>
      <c r="AE84">
        <v>6.9483451930355811</v>
      </c>
      <c r="AF84">
        <v>5.8991734279918875</v>
      </c>
      <c r="AG84">
        <v>13.496604</v>
      </c>
      <c r="AH84">
        <v>9.26267455121436</v>
      </c>
      <c r="AI84">
        <v>1.5064516889238018</v>
      </c>
      <c r="AJ84">
        <v>0</v>
      </c>
      <c r="AK84">
        <v>10.809782505910169</v>
      </c>
      <c r="AL84">
        <v>19.143419965576587</v>
      </c>
      <c r="AM84">
        <v>0</v>
      </c>
      <c r="AN84">
        <v>0</v>
      </c>
      <c r="AO84">
        <v>0</v>
      </c>
      <c r="AP84">
        <v>0.48312000000000005</v>
      </c>
      <c r="AQ84">
        <v>23.131236507936507</v>
      </c>
      <c r="AR84">
        <v>14.661197463768112</v>
      </c>
      <c r="AS84">
        <v>13.448034493012194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1006.2532202285313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489.13746000274517</v>
      </c>
      <c r="L85">
        <v>6.0198557012392433</v>
      </c>
      <c r="M85">
        <v>61.21</v>
      </c>
      <c r="N85">
        <v>50.059999999999995</v>
      </c>
      <c r="O85">
        <v>70.72</v>
      </c>
      <c r="P85">
        <v>26.49</v>
      </c>
      <c r="Q85">
        <v>3.85</v>
      </c>
      <c r="R85">
        <v>17.865609336609335</v>
      </c>
      <c r="S85">
        <v>11.124390051322543</v>
      </c>
      <c r="T85">
        <v>0</v>
      </c>
      <c r="U85">
        <v>56.05</v>
      </c>
      <c r="V85">
        <v>4.93</v>
      </c>
      <c r="W85">
        <v>19.195607412491423</v>
      </c>
      <c r="X85">
        <v>62.510000000000012</v>
      </c>
      <c r="Y85">
        <v>0</v>
      </c>
      <c r="Z85">
        <v>2.7492781818181813</v>
      </c>
      <c r="AA85">
        <v>0</v>
      </c>
      <c r="AB85">
        <v>0</v>
      </c>
      <c r="AC85">
        <v>0</v>
      </c>
      <c r="AD85">
        <v>0</v>
      </c>
      <c r="AE85">
        <v>6.9483451930355811</v>
      </c>
      <c r="AF85">
        <v>5.8991734279918875</v>
      </c>
      <c r="AG85">
        <v>13.496604</v>
      </c>
      <c r="AH85">
        <v>0</v>
      </c>
      <c r="AI85">
        <v>1.5064516889238018</v>
      </c>
      <c r="AJ85">
        <v>0</v>
      </c>
      <c r="AK85">
        <v>10.809782505910169</v>
      </c>
      <c r="AL85">
        <v>19.143419965576587</v>
      </c>
      <c r="AM85">
        <v>0</v>
      </c>
      <c r="AN85">
        <v>0</v>
      </c>
      <c r="AO85">
        <v>0</v>
      </c>
      <c r="AP85">
        <v>0.48312000000000005</v>
      </c>
      <c r="AQ85">
        <v>23.131236507936507</v>
      </c>
      <c r="AR85">
        <v>16.756281702898544</v>
      </c>
      <c r="AS85">
        <v>13.448034493012194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993.53465017151109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489.13746000274517</v>
      </c>
      <c r="L86">
        <v>6.0198557012392433</v>
      </c>
      <c r="M86">
        <v>61.21</v>
      </c>
      <c r="N86">
        <v>50.059999999999995</v>
      </c>
      <c r="O86">
        <v>70.72</v>
      </c>
      <c r="P86">
        <v>26.49</v>
      </c>
      <c r="Q86">
        <v>3.85</v>
      </c>
      <c r="R86">
        <v>17.865609336609335</v>
      </c>
      <c r="S86">
        <v>11.124390051322543</v>
      </c>
      <c r="T86">
        <v>0</v>
      </c>
      <c r="U86">
        <v>56.05</v>
      </c>
      <c r="V86">
        <v>4.93</v>
      </c>
      <c r="W86">
        <v>19.195607412491423</v>
      </c>
      <c r="X86">
        <v>62.510000000000012</v>
      </c>
      <c r="Y86">
        <v>0</v>
      </c>
      <c r="Z86">
        <v>2.7492781818181813</v>
      </c>
      <c r="AA86">
        <v>0</v>
      </c>
      <c r="AB86">
        <v>0</v>
      </c>
      <c r="AC86">
        <v>0</v>
      </c>
      <c r="AD86">
        <v>0</v>
      </c>
      <c r="AE86">
        <v>6.9483451930355811</v>
      </c>
      <c r="AF86">
        <v>5.8991734279918875</v>
      </c>
      <c r="AG86">
        <v>13.496604</v>
      </c>
      <c r="AH86">
        <v>0</v>
      </c>
      <c r="AI86">
        <v>0</v>
      </c>
      <c r="AJ86">
        <v>0</v>
      </c>
      <c r="AK86">
        <v>10.809782505910169</v>
      </c>
      <c r="AL86">
        <v>19.143419965576587</v>
      </c>
      <c r="AM86">
        <v>0</v>
      </c>
      <c r="AN86">
        <v>0</v>
      </c>
      <c r="AO86">
        <v>0</v>
      </c>
      <c r="AP86">
        <v>0.48312000000000005</v>
      </c>
      <c r="AQ86">
        <v>15.430066666666667</v>
      </c>
      <c r="AR86">
        <v>16.756281702898544</v>
      </c>
      <c r="AS86">
        <v>13.448034493012194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984.3270286413175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489.13746000274517</v>
      </c>
      <c r="L87">
        <v>6.0198557012392433</v>
      </c>
      <c r="M87">
        <v>61.21</v>
      </c>
      <c r="N87">
        <v>50.059999999999995</v>
      </c>
      <c r="O87">
        <v>70.72</v>
      </c>
      <c r="P87">
        <v>26.49</v>
      </c>
      <c r="Q87">
        <v>3.85</v>
      </c>
      <c r="R87">
        <v>17.865609336609335</v>
      </c>
      <c r="S87">
        <v>11.124390051322543</v>
      </c>
      <c r="T87">
        <v>0</v>
      </c>
      <c r="U87">
        <v>56.05</v>
      </c>
      <c r="V87">
        <v>4.93</v>
      </c>
      <c r="W87">
        <v>19.195607412491423</v>
      </c>
      <c r="X87">
        <v>62.510000000000012</v>
      </c>
      <c r="Y87">
        <v>0</v>
      </c>
      <c r="Z87">
        <v>2.7492781818181813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5.8991734279918875</v>
      </c>
      <c r="AG87">
        <v>13.496604</v>
      </c>
      <c r="AH87">
        <v>0</v>
      </c>
      <c r="AI87">
        <v>0</v>
      </c>
      <c r="AJ87">
        <v>0</v>
      </c>
      <c r="AK87">
        <v>10.809782505910169</v>
      </c>
      <c r="AL87">
        <v>19.143419965576587</v>
      </c>
      <c r="AM87">
        <v>0</v>
      </c>
      <c r="AN87">
        <v>0</v>
      </c>
      <c r="AO87">
        <v>0</v>
      </c>
      <c r="AP87">
        <v>0.48312000000000005</v>
      </c>
      <c r="AQ87">
        <v>15.430066666666667</v>
      </c>
      <c r="AR87">
        <v>14.661197463768112</v>
      </c>
      <c r="AS87">
        <v>13.448034493012194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982.23194440218708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489.13746000274517</v>
      </c>
      <c r="L88">
        <v>6.0198557012392433</v>
      </c>
      <c r="M88">
        <v>61.21</v>
      </c>
      <c r="N88">
        <v>50.059999999999995</v>
      </c>
      <c r="O88">
        <v>70.72</v>
      </c>
      <c r="P88">
        <v>26.49</v>
      </c>
      <c r="Q88">
        <v>3.85</v>
      </c>
      <c r="R88">
        <v>17.865609336609335</v>
      </c>
      <c r="S88">
        <v>11.124390051322543</v>
      </c>
      <c r="T88">
        <v>0</v>
      </c>
      <c r="U88">
        <v>56.05</v>
      </c>
      <c r="V88">
        <v>4.93</v>
      </c>
      <c r="W88">
        <v>19.195607412491423</v>
      </c>
      <c r="X88">
        <v>62.510000000000012</v>
      </c>
      <c r="Y88">
        <v>0</v>
      </c>
      <c r="Z88">
        <v>2.7492781818181813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5.8991734279918875</v>
      </c>
      <c r="AG88">
        <v>13.496604</v>
      </c>
      <c r="AH88">
        <v>0</v>
      </c>
      <c r="AI88">
        <v>0</v>
      </c>
      <c r="AJ88">
        <v>0</v>
      </c>
      <c r="AK88">
        <v>10.809782505910169</v>
      </c>
      <c r="AL88">
        <v>19.143419965576587</v>
      </c>
      <c r="AM88">
        <v>0</v>
      </c>
      <c r="AN88">
        <v>0</v>
      </c>
      <c r="AO88">
        <v>0</v>
      </c>
      <c r="AP88">
        <v>0.48312000000000005</v>
      </c>
      <c r="AQ88">
        <v>15.430066666666667</v>
      </c>
      <c r="AR88">
        <v>14.661197463768112</v>
      </c>
      <c r="AS88">
        <v>13.448034493012194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982.23194440218708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489.13746000274517</v>
      </c>
      <c r="L89">
        <v>6.0198557012392433</v>
      </c>
      <c r="M89">
        <v>61.21</v>
      </c>
      <c r="N89">
        <v>50.059999999999995</v>
      </c>
      <c r="O89">
        <v>70.72</v>
      </c>
      <c r="P89">
        <v>26.49</v>
      </c>
      <c r="Q89">
        <v>3.85</v>
      </c>
      <c r="R89">
        <v>17.865609336609335</v>
      </c>
      <c r="S89">
        <v>11.124390051322543</v>
      </c>
      <c r="T89">
        <v>0</v>
      </c>
      <c r="U89">
        <v>56.05</v>
      </c>
      <c r="V89">
        <v>4.93</v>
      </c>
      <c r="W89">
        <v>19.195607412491423</v>
      </c>
      <c r="X89">
        <v>62.510000000000012</v>
      </c>
      <c r="Y89">
        <v>0</v>
      </c>
      <c r="Z89">
        <v>2.7492781818181813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5.8991734279918875</v>
      </c>
      <c r="AG89">
        <v>13.496604</v>
      </c>
      <c r="AH89">
        <v>0</v>
      </c>
      <c r="AI89">
        <v>0</v>
      </c>
      <c r="AJ89">
        <v>0</v>
      </c>
      <c r="AK89">
        <v>10.809782505910169</v>
      </c>
      <c r="AL89">
        <v>19.143419965576587</v>
      </c>
      <c r="AM89">
        <v>0</v>
      </c>
      <c r="AN89">
        <v>0</v>
      </c>
      <c r="AO89">
        <v>0</v>
      </c>
      <c r="AP89">
        <v>0.48312000000000005</v>
      </c>
      <c r="AQ89">
        <v>15.430066666666667</v>
      </c>
      <c r="AR89">
        <v>14.661197463768112</v>
      </c>
      <c r="AS89">
        <v>13.448034493012194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982.23194440218708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489.09746007534966</v>
      </c>
      <c r="L90">
        <v>6.0198557012392433</v>
      </c>
      <c r="M90">
        <v>61.21</v>
      </c>
      <c r="N90">
        <v>50.059999999999995</v>
      </c>
      <c r="O90">
        <v>70.72</v>
      </c>
      <c r="P90">
        <v>26.49</v>
      </c>
      <c r="Q90">
        <v>3.85</v>
      </c>
      <c r="R90">
        <v>17.865609336609335</v>
      </c>
      <c r="S90">
        <v>11.124390051322543</v>
      </c>
      <c r="T90">
        <v>0</v>
      </c>
      <c r="U90">
        <v>56.05</v>
      </c>
      <c r="V90">
        <v>4.93</v>
      </c>
      <c r="W90">
        <v>19.195607412491423</v>
      </c>
      <c r="X90">
        <v>62.510000000000012</v>
      </c>
      <c r="Y90">
        <v>0</v>
      </c>
      <c r="Z90">
        <v>2.7492781818181813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5.8991734279918875</v>
      </c>
      <c r="AG90">
        <v>13.496604</v>
      </c>
      <c r="AH90">
        <v>0</v>
      </c>
      <c r="AI90">
        <v>0</v>
      </c>
      <c r="AJ90">
        <v>0</v>
      </c>
      <c r="AK90">
        <v>10.809782505910169</v>
      </c>
      <c r="AL90">
        <v>19.143419965576587</v>
      </c>
      <c r="AM90">
        <v>0</v>
      </c>
      <c r="AN90">
        <v>0</v>
      </c>
      <c r="AO90">
        <v>0</v>
      </c>
      <c r="AP90">
        <v>0.48312000000000005</v>
      </c>
      <c r="AQ90">
        <v>15.430066666666667</v>
      </c>
      <c r="AR90">
        <v>14.661197463768112</v>
      </c>
      <c r="AS90">
        <v>13.448034493012194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982.19194447479151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489.13746000274517</v>
      </c>
      <c r="L91">
        <v>6.0198557012392433</v>
      </c>
      <c r="M91">
        <v>61.21</v>
      </c>
      <c r="N91">
        <v>50.059999999999995</v>
      </c>
      <c r="O91">
        <v>70.72</v>
      </c>
      <c r="P91">
        <v>26.49</v>
      </c>
      <c r="Q91">
        <v>3.85</v>
      </c>
      <c r="R91">
        <v>17.865609336609335</v>
      </c>
      <c r="S91">
        <v>11.124390051322543</v>
      </c>
      <c r="T91">
        <v>0</v>
      </c>
      <c r="U91">
        <v>56.05</v>
      </c>
      <c r="V91">
        <v>4.93</v>
      </c>
      <c r="W91">
        <v>19.195607412491423</v>
      </c>
      <c r="X91">
        <v>62.510000000000012</v>
      </c>
      <c r="Y91">
        <v>0</v>
      </c>
      <c r="Z91">
        <v>2.7492781818181813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5.8991734279918875</v>
      </c>
      <c r="AG91">
        <v>13.496604</v>
      </c>
      <c r="AH91">
        <v>0</v>
      </c>
      <c r="AI91">
        <v>0</v>
      </c>
      <c r="AJ91">
        <v>0</v>
      </c>
      <c r="AK91">
        <v>10.809782505910169</v>
      </c>
      <c r="AL91">
        <v>19.143419965576587</v>
      </c>
      <c r="AM91">
        <v>0</v>
      </c>
      <c r="AN91">
        <v>0</v>
      </c>
      <c r="AO91">
        <v>0</v>
      </c>
      <c r="AP91">
        <v>0.105408</v>
      </c>
      <c r="AQ91">
        <v>15.430066666666667</v>
      </c>
      <c r="AR91">
        <v>14.893984601449267</v>
      </c>
      <c r="AS91">
        <v>13.448034493012194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982.08701953986827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489.13746000274517</v>
      </c>
      <c r="L92">
        <v>6.0198557012392433</v>
      </c>
      <c r="M92">
        <v>61.21</v>
      </c>
      <c r="N92">
        <v>50.059999999999995</v>
      </c>
      <c r="O92">
        <v>70.72</v>
      </c>
      <c r="P92">
        <v>26.49</v>
      </c>
      <c r="Q92">
        <v>3.85</v>
      </c>
      <c r="R92">
        <v>17.865609336609335</v>
      </c>
      <c r="S92">
        <v>11.124390051322543</v>
      </c>
      <c r="T92">
        <v>0</v>
      </c>
      <c r="U92">
        <v>56.05</v>
      </c>
      <c r="V92">
        <v>4.93</v>
      </c>
      <c r="W92">
        <v>19.195607412491423</v>
      </c>
      <c r="X92">
        <v>62.510000000000012</v>
      </c>
      <c r="Y92">
        <v>0</v>
      </c>
      <c r="Z92">
        <v>2.7492781818181813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5.8991734279918875</v>
      </c>
      <c r="AG92">
        <v>13.496604</v>
      </c>
      <c r="AH92">
        <v>0</v>
      </c>
      <c r="AI92">
        <v>0</v>
      </c>
      <c r="AJ92">
        <v>0</v>
      </c>
      <c r="AK92">
        <v>10.809782505910169</v>
      </c>
      <c r="AL92">
        <v>19.143419965576587</v>
      </c>
      <c r="AM92">
        <v>0</v>
      </c>
      <c r="AN92">
        <v>0</v>
      </c>
      <c r="AO92">
        <v>0</v>
      </c>
      <c r="AP92">
        <v>0.105408</v>
      </c>
      <c r="AQ92">
        <v>15.430066666666667</v>
      </c>
      <c r="AR92">
        <v>14.893984601449267</v>
      </c>
      <c r="AS92">
        <v>13.448034493012194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982.08701953986827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489.13746000274517</v>
      </c>
      <c r="L93">
        <v>6.0198557012392433</v>
      </c>
      <c r="M93">
        <v>61.21</v>
      </c>
      <c r="N93">
        <v>50.059999999999995</v>
      </c>
      <c r="O93">
        <v>70.72</v>
      </c>
      <c r="P93">
        <v>26.49</v>
      </c>
      <c r="Q93">
        <v>3.85</v>
      </c>
      <c r="R93">
        <v>17.865609336609335</v>
      </c>
      <c r="S93">
        <v>11.124390051322543</v>
      </c>
      <c r="T93">
        <v>0</v>
      </c>
      <c r="U93">
        <v>56.05</v>
      </c>
      <c r="V93">
        <v>4.93</v>
      </c>
      <c r="W93">
        <v>19.195607412491423</v>
      </c>
      <c r="X93">
        <v>62.510000000000012</v>
      </c>
      <c r="Y93">
        <v>0</v>
      </c>
      <c r="Z93">
        <v>2.7492781818181813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5.8991734279918875</v>
      </c>
      <c r="AG93">
        <v>13.496604</v>
      </c>
      <c r="AH93">
        <v>0</v>
      </c>
      <c r="AI93">
        <v>0</v>
      </c>
      <c r="AJ93">
        <v>0</v>
      </c>
      <c r="AK93">
        <v>10.809782505910169</v>
      </c>
      <c r="AL93">
        <v>19.143419965576587</v>
      </c>
      <c r="AM93">
        <v>0</v>
      </c>
      <c r="AN93">
        <v>0</v>
      </c>
      <c r="AO93">
        <v>0</v>
      </c>
      <c r="AP93">
        <v>0.105408</v>
      </c>
      <c r="AQ93">
        <v>7.4585587301587308</v>
      </c>
      <c r="AR93">
        <v>14.893984601449267</v>
      </c>
      <c r="AS93">
        <v>13.448034493012194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974.11551160336035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489.13746000274517</v>
      </c>
      <c r="L94">
        <v>6.0198557012392433</v>
      </c>
      <c r="M94">
        <v>61.21</v>
      </c>
      <c r="N94">
        <v>50.059999999999995</v>
      </c>
      <c r="O94">
        <v>70.72</v>
      </c>
      <c r="P94">
        <v>26.49</v>
      </c>
      <c r="Q94">
        <v>3.85</v>
      </c>
      <c r="R94">
        <v>17.865609336609335</v>
      </c>
      <c r="S94">
        <v>11.124390051322543</v>
      </c>
      <c r="T94">
        <v>0</v>
      </c>
      <c r="U94">
        <v>56.05</v>
      </c>
      <c r="V94">
        <v>4.93</v>
      </c>
      <c r="W94">
        <v>19.195607412491423</v>
      </c>
      <c r="X94">
        <v>62.510000000000012</v>
      </c>
      <c r="Y94">
        <v>0</v>
      </c>
      <c r="Z94">
        <v>2.7492781818181813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5.8991734279918875</v>
      </c>
      <c r="AG94">
        <v>13.496604</v>
      </c>
      <c r="AH94">
        <v>0</v>
      </c>
      <c r="AI94">
        <v>0</v>
      </c>
      <c r="AJ94">
        <v>0</v>
      </c>
      <c r="AK94">
        <v>10.809782505910169</v>
      </c>
      <c r="AL94">
        <v>19.143419965576587</v>
      </c>
      <c r="AM94">
        <v>0</v>
      </c>
      <c r="AN94">
        <v>0</v>
      </c>
      <c r="AO94">
        <v>0</v>
      </c>
      <c r="AP94">
        <v>0.105408</v>
      </c>
      <c r="AQ94">
        <v>7.4585587301587308</v>
      </c>
      <c r="AR94">
        <v>14.893984601449267</v>
      </c>
      <c r="AS94">
        <v>13.448034493012194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974.11551160336035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489.13746000274517</v>
      </c>
      <c r="L95">
        <v>6.0198557012392433</v>
      </c>
      <c r="M95">
        <v>61.21</v>
      </c>
      <c r="N95">
        <v>50.059999999999995</v>
      </c>
      <c r="O95">
        <v>70.72</v>
      </c>
      <c r="P95">
        <v>26.49</v>
      </c>
      <c r="Q95">
        <v>3.85</v>
      </c>
      <c r="R95">
        <v>17.865609336609335</v>
      </c>
      <c r="S95">
        <v>11.124390051322543</v>
      </c>
      <c r="T95">
        <v>0</v>
      </c>
      <c r="U95">
        <v>56.05</v>
      </c>
      <c r="V95">
        <v>4.93</v>
      </c>
      <c r="W95">
        <v>19.195607412491423</v>
      </c>
      <c r="X95">
        <v>62.510000000000012</v>
      </c>
      <c r="Y95">
        <v>0</v>
      </c>
      <c r="Z95">
        <v>2.7492781818181813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5.8991734279918875</v>
      </c>
      <c r="AG95">
        <v>13.496604</v>
      </c>
      <c r="AH95">
        <v>0</v>
      </c>
      <c r="AI95">
        <v>0</v>
      </c>
      <c r="AJ95">
        <v>0</v>
      </c>
      <c r="AK95">
        <v>10.809782505910169</v>
      </c>
      <c r="AL95">
        <v>19.143419965576587</v>
      </c>
      <c r="AM95">
        <v>0</v>
      </c>
      <c r="AN95">
        <v>0</v>
      </c>
      <c r="AO95">
        <v>0</v>
      </c>
      <c r="AP95">
        <v>0.105408</v>
      </c>
      <c r="AQ95">
        <v>7.4585587301587308</v>
      </c>
      <c r="AR95">
        <v>14.893984601449267</v>
      </c>
      <c r="AS95">
        <v>13.448034493012194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974.11551160336035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488.55</v>
      </c>
      <c r="L96">
        <v>6.0198557012392433</v>
      </c>
      <c r="M96">
        <v>61.21</v>
      </c>
      <c r="N96">
        <v>50.059999999999995</v>
      </c>
      <c r="O96">
        <v>70.72</v>
      </c>
      <c r="P96">
        <v>26.49</v>
      </c>
      <c r="Q96">
        <v>3.85</v>
      </c>
      <c r="R96">
        <v>17.865609336609335</v>
      </c>
      <c r="S96">
        <v>11.124390051322543</v>
      </c>
      <c r="T96">
        <v>0</v>
      </c>
      <c r="U96">
        <v>56.05</v>
      </c>
      <c r="V96">
        <v>4.93</v>
      </c>
      <c r="W96">
        <v>19.195607412491423</v>
      </c>
      <c r="X96">
        <v>62.510000000000012</v>
      </c>
      <c r="Y96">
        <v>0</v>
      </c>
      <c r="Z96">
        <v>2.7492781818181813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5.8991734279918875</v>
      </c>
      <c r="AG96">
        <v>13.496604</v>
      </c>
      <c r="AH96">
        <v>0</v>
      </c>
      <c r="AI96">
        <v>0</v>
      </c>
      <c r="AJ96">
        <v>0</v>
      </c>
      <c r="AK96">
        <v>10.809782505910169</v>
      </c>
      <c r="AL96">
        <v>19.143419965576587</v>
      </c>
      <c r="AM96">
        <v>0</v>
      </c>
      <c r="AN96">
        <v>0</v>
      </c>
      <c r="AO96">
        <v>0</v>
      </c>
      <c r="AP96">
        <v>0.105408</v>
      </c>
      <c r="AQ96">
        <v>7.4585587301587308</v>
      </c>
      <c r="AR96">
        <v>14.893984601449267</v>
      </c>
      <c r="AS96">
        <v>13.448034493012194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973.52805160061519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487.5</v>
      </c>
      <c r="L97">
        <v>6.0198557012392433</v>
      </c>
      <c r="M97">
        <v>61.21</v>
      </c>
      <c r="N97">
        <v>50.059999999999995</v>
      </c>
      <c r="O97">
        <v>70.72</v>
      </c>
      <c r="P97">
        <v>26.49</v>
      </c>
      <c r="Q97">
        <v>3.85</v>
      </c>
      <c r="R97">
        <v>17.865609336609335</v>
      </c>
      <c r="S97">
        <v>11.124390051322543</v>
      </c>
      <c r="T97">
        <v>0</v>
      </c>
      <c r="U97">
        <v>56.05</v>
      </c>
      <c r="V97">
        <v>4.93</v>
      </c>
      <c r="W97">
        <v>19.195607412491423</v>
      </c>
      <c r="X97">
        <v>62.510000000000012</v>
      </c>
      <c r="Y97">
        <v>0</v>
      </c>
      <c r="Z97">
        <v>2.7492781818181813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5.8991734279918875</v>
      </c>
      <c r="AG97">
        <v>13.496604</v>
      </c>
      <c r="AH97">
        <v>0</v>
      </c>
      <c r="AI97">
        <v>0</v>
      </c>
      <c r="AJ97">
        <v>0</v>
      </c>
      <c r="AK97">
        <v>10.809782505910169</v>
      </c>
      <c r="AL97">
        <v>19.143419965576587</v>
      </c>
      <c r="AM97">
        <v>0</v>
      </c>
      <c r="AN97">
        <v>0</v>
      </c>
      <c r="AO97">
        <v>0</v>
      </c>
      <c r="AP97">
        <v>0</v>
      </c>
      <c r="AQ97">
        <v>7.4585587301587308</v>
      </c>
      <c r="AR97">
        <v>14.428410326086951</v>
      </c>
      <c r="AS97">
        <v>13.448034493012194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971.90706932525279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487.5</v>
      </c>
      <c r="L98">
        <v>6.0198557012392433</v>
      </c>
      <c r="M98">
        <v>61.21</v>
      </c>
      <c r="N98">
        <v>50.059999999999995</v>
      </c>
      <c r="O98">
        <v>70.72</v>
      </c>
      <c r="P98">
        <v>26.49</v>
      </c>
      <c r="Q98">
        <v>3.85</v>
      </c>
      <c r="R98">
        <v>17.865609336609335</v>
      </c>
      <c r="S98">
        <v>11.124390051322543</v>
      </c>
      <c r="T98">
        <v>0</v>
      </c>
      <c r="U98">
        <v>56.05</v>
      </c>
      <c r="V98">
        <v>4.93</v>
      </c>
      <c r="W98">
        <v>19.195607412491423</v>
      </c>
      <c r="X98">
        <v>62.510000000000012</v>
      </c>
      <c r="Y98">
        <v>0</v>
      </c>
      <c r="Z98">
        <v>2.7492781818181813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5.8991734279918875</v>
      </c>
      <c r="AG98">
        <v>13.496604</v>
      </c>
      <c r="AH98">
        <v>0</v>
      </c>
      <c r="AI98">
        <v>0</v>
      </c>
      <c r="AJ98">
        <v>0</v>
      </c>
      <c r="AK98">
        <v>10.809782505910169</v>
      </c>
      <c r="AL98">
        <v>19.143419965576587</v>
      </c>
      <c r="AM98">
        <v>0</v>
      </c>
      <c r="AN98">
        <v>0</v>
      </c>
      <c r="AO98">
        <v>0</v>
      </c>
      <c r="AP98">
        <v>0</v>
      </c>
      <c r="AQ98">
        <v>7.4585587301587308</v>
      </c>
      <c r="AR98">
        <v>14.428410326086951</v>
      </c>
      <c r="AS98">
        <v>13.448034493012194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971.90706932525279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9.1593469619728562</v>
      </c>
      <c r="L99">
        <f t="shared" si="2"/>
        <v>9.5647361325499794E-2</v>
      </c>
      <c r="M99">
        <f t="shared" si="2"/>
        <v>1.4685875000000006</v>
      </c>
      <c r="N99">
        <f t="shared" si="2"/>
        <v>1.2014400000000005</v>
      </c>
      <c r="O99">
        <f t="shared" si="2"/>
        <v>1.697280000000001</v>
      </c>
      <c r="P99">
        <f t="shared" si="2"/>
        <v>0.61758200600600488</v>
      </c>
      <c r="Q99">
        <f t="shared" si="2"/>
        <v>8.3329150943396366E-2</v>
      </c>
      <c r="R99">
        <f t="shared" si="2"/>
        <v>0.36466660909294035</v>
      </c>
      <c r="S99">
        <f t="shared" si="2"/>
        <v>0.23238630652155789</v>
      </c>
      <c r="T99">
        <f t="shared" si="2"/>
        <v>0</v>
      </c>
      <c r="U99">
        <f t="shared" si="2"/>
        <v>1.3152473311274484</v>
      </c>
      <c r="V99">
        <f t="shared" si="2"/>
        <v>0.11314385142543876</v>
      </c>
      <c r="W99">
        <f t="shared" si="2"/>
        <v>0.42720286161553717</v>
      </c>
      <c r="X99">
        <f t="shared" si="2"/>
        <v>1.4256649900891816</v>
      </c>
      <c r="Y99">
        <f t="shared" si="2"/>
        <v>0</v>
      </c>
      <c r="Z99">
        <f t="shared" si="2"/>
        <v>7.7653933181818041E-2</v>
      </c>
      <c r="AA99">
        <f t="shared" si="2"/>
        <v>0.10992652531645579</v>
      </c>
      <c r="AB99">
        <f t="shared" si="2"/>
        <v>7.9803019129782382E-2</v>
      </c>
      <c r="AC99">
        <f t="shared" si="2"/>
        <v>4.2170403054813885E-2</v>
      </c>
      <c r="AD99">
        <f t="shared" si="2"/>
        <v>4.9111668054504148E-2</v>
      </c>
      <c r="AE99">
        <f t="shared" si="2"/>
        <v>0.1493630688872068</v>
      </c>
      <c r="AF99">
        <f t="shared" si="2"/>
        <v>0.20773963488843811</v>
      </c>
      <c r="AG99">
        <f t="shared" si="2"/>
        <v>0.32391849600000006</v>
      </c>
      <c r="AH99">
        <f t="shared" si="2"/>
        <v>0.27944048553326284</v>
      </c>
      <c r="AI99">
        <f t="shared" si="2"/>
        <v>2.9679953063629218E-2</v>
      </c>
      <c r="AJ99">
        <f t="shared" si="2"/>
        <v>0</v>
      </c>
      <c r="AK99">
        <f t="shared" si="2"/>
        <v>0.25943478014184462</v>
      </c>
      <c r="AL99">
        <f t="shared" si="2"/>
        <v>0.48014472547332276</v>
      </c>
      <c r="AM99">
        <f t="shared" si="2"/>
        <v>6.1800761440360064E-2</v>
      </c>
      <c r="AN99">
        <f t="shared" si="2"/>
        <v>0</v>
      </c>
      <c r="AO99">
        <f t="shared" si="2"/>
        <v>0</v>
      </c>
      <c r="AP99">
        <f t="shared" si="2"/>
        <v>1.0286063999999973E-2</v>
      </c>
      <c r="AQ99">
        <f t="shared" si="2"/>
        <v>0.31308790595238095</v>
      </c>
      <c r="AR99">
        <f t="shared" si="2"/>
        <v>0.3639582975543475</v>
      </c>
      <c r="AS99">
        <f t="shared" si="2"/>
        <v>0.3244261462979488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21.363470798089988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157.60241832773249</v>
      </c>
      <c r="L3">
        <v>41.661005163345074</v>
      </c>
      <c r="M3">
        <v>0</v>
      </c>
      <c r="N3">
        <v>28.949999999999996</v>
      </c>
      <c r="O3">
        <v>48.61</v>
      </c>
      <c r="P3">
        <v>66.44</v>
      </c>
      <c r="Q3">
        <v>2.37</v>
      </c>
      <c r="R3">
        <v>10.337459459459458</v>
      </c>
      <c r="S3">
        <v>6.4425424397947104</v>
      </c>
      <c r="T3">
        <v>0</v>
      </c>
      <c r="U3">
        <v>261.99</v>
      </c>
      <c r="V3">
        <v>2.85</v>
      </c>
      <c r="W3">
        <v>11.097460535346604</v>
      </c>
      <c r="X3">
        <v>36.160000000000004</v>
      </c>
      <c r="Y3">
        <v>0</v>
      </c>
      <c r="Z3">
        <v>1.5900399999999999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6.2504357762017344</v>
      </c>
      <c r="AL3">
        <v>6.5165800344234093</v>
      </c>
      <c r="AM3">
        <v>0</v>
      </c>
      <c r="AN3">
        <v>0</v>
      </c>
      <c r="AO3">
        <v>0</v>
      </c>
      <c r="AP3">
        <v>0</v>
      </c>
      <c r="AQ3">
        <v>0</v>
      </c>
      <c r="AR3">
        <v>8.6659855072463756</v>
      </c>
      <c r="AS3">
        <v>7.77791703835861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705.31184428190852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157.43999999999997</v>
      </c>
      <c r="L4">
        <v>41.661005163345074</v>
      </c>
      <c r="M4">
        <v>0</v>
      </c>
      <c r="N4">
        <v>28.949999999999996</v>
      </c>
      <c r="O4">
        <v>48.61</v>
      </c>
      <c r="P4">
        <v>66.44</v>
      </c>
      <c r="Q4">
        <v>2.37</v>
      </c>
      <c r="R4">
        <v>10.337459459459458</v>
      </c>
      <c r="S4">
        <v>6.4425424397947104</v>
      </c>
      <c r="T4">
        <v>0</v>
      </c>
      <c r="U4">
        <v>261.99</v>
      </c>
      <c r="V4">
        <v>2.85</v>
      </c>
      <c r="W4">
        <v>11.097460535346604</v>
      </c>
      <c r="X4">
        <v>36.160000000000004</v>
      </c>
      <c r="Y4">
        <v>0</v>
      </c>
      <c r="Z4">
        <v>1.5900399999999999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6.2504357762017344</v>
      </c>
      <c r="AL4">
        <v>6.5165800344234093</v>
      </c>
      <c r="AM4">
        <v>0</v>
      </c>
      <c r="AN4">
        <v>0</v>
      </c>
      <c r="AO4">
        <v>0</v>
      </c>
      <c r="AP4">
        <v>0</v>
      </c>
      <c r="AQ4">
        <v>0</v>
      </c>
      <c r="AR4">
        <v>8.6659855072463756</v>
      </c>
      <c r="AS4">
        <v>7.77791703835861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705.14942595417608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157.43999999999997</v>
      </c>
      <c r="L5">
        <v>41.661005163345074</v>
      </c>
      <c r="M5">
        <v>0</v>
      </c>
      <c r="N5">
        <v>28.949999999999996</v>
      </c>
      <c r="O5">
        <v>48.61</v>
      </c>
      <c r="P5">
        <v>66.44</v>
      </c>
      <c r="Q5">
        <v>2.37</v>
      </c>
      <c r="R5">
        <v>10.337459459459458</v>
      </c>
      <c r="S5">
        <v>6.4425424397947104</v>
      </c>
      <c r="T5">
        <v>0</v>
      </c>
      <c r="U5">
        <v>261.99</v>
      </c>
      <c r="V5">
        <v>2.85</v>
      </c>
      <c r="W5">
        <v>11.097460535346604</v>
      </c>
      <c r="X5">
        <v>36.160000000000004</v>
      </c>
      <c r="Y5">
        <v>0</v>
      </c>
      <c r="Z5">
        <v>1.5900399999999999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6.2504357762017344</v>
      </c>
      <c r="AL5">
        <v>6.5165800344234093</v>
      </c>
      <c r="AM5">
        <v>0</v>
      </c>
      <c r="AN5">
        <v>0</v>
      </c>
      <c r="AO5">
        <v>0</v>
      </c>
      <c r="AP5">
        <v>0</v>
      </c>
      <c r="AQ5">
        <v>0</v>
      </c>
      <c r="AR5">
        <v>8.6659855072463756</v>
      </c>
      <c r="AS5">
        <v>7.77791703835861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705.14942595417608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157.51</v>
      </c>
      <c r="L6">
        <v>41.661005163345074</v>
      </c>
      <c r="M6">
        <v>0</v>
      </c>
      <c r="N6">
        <v>28.949999999999996</v>
      </c>
      <c r="O6">
        <v>48.61</v>
      </c>
      <c r="P6">
        <v>66.44</v>
      </c>
      <c r="Q6">
        <v>2.37</v>
      </c>
      <c r="R6">
        <v>10.337459459459458</v>
      </c>
      <c r="S6">
        <v>6.4425424397947104</v>
      </c>
      <c r="T6">
        <v>0</v>
      </c>
      <c r="U6">
        <v>261.99</v>
      </c>
      <c r="V6">
        <v>2.85</v>
      </c>
      <c r="W6">
        <v>11.097460535346604</v>
      </c>
      <c r="X6">
        <v>36.160000000000004</v>
      </c>
      <c r="Y6">
        <v>0</v>
      </c>
      <c r="Z6">
        <v>1.5900399999999999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6.2504357762017344</v>
      </c>
      <c r="AL6">
        <v>6.5165800344234093</v>
      </c>
      <c r="AM6">
        <v>0</v>
      </c>
      <c r="AN6">
        <v>0</v>
      </c>
      <c r="AO6">
        <v>0</v>
      </c>
      <c r="AP6">
        <v>0</v>
      </c>
      <c r="AQ6">
        <v>0</v>
      </c>
      <c r="AR6">
        <v>8.6659855072463756</v>
      </c>
      <c r="AS6">
        <v>7.77791703835861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705.21942595417602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157.58000000000001</v>
      </c>
      <c r="L7">
        <v>41.661005163345074</v>
      </c>
      <c r="M7">
        <v>0</v>
      </c>
      <c r="N7">
        <v>28.949999999999996</v>
      </c>
      <c r="O7">
        <v>48.61</v>
      </c>
      <c r="P7">
        <v>66.44</v>
      </c>
      <c r="Q7">
        <v>2.37</v>
      </c>
      <c r="R7">
        <v>10.337459459459458</v>
      </c>
      <c r="S7">
        <v>6.4425424397947104</v>
      </c>
      <c r="T7">
        <v>0</v>
      </c>
      <c r="U7">
        <v>261.99</v>
      </c>
      <c r="V7">
        <v>2.85</v>
      </c>
      <c r="W7">
        <v>11.097460535346604</v>
      </c>
      <c r="X7">
        <v>36.160000000000004</v>
      </c>
      <c r="Y7">
        <v>0</v>
      </c>
      <c r="Z7">
        <v>1.5900399999999999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6.2504357762017344</v>
      </c>
      <c r="AL7">
        <v>17.27680981067126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8.6659855072463756</v>
      </c>
      <c r="AS7">
        <v>7.77791703835861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717.45427573042377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157.66999999999996</v>
      </c>
      <c r="L8">
        <v>41.661005163345074</v>
      </c>
      <c r="M8">
        <v>0</v>
      </c>
      <c r="N8">
        <v>28.949999999999996</v>
      </c>
      <c r="O8">
        <v>48.61</v>
      </c>
      <c r="P8">
        <v>66.44</v>
      </c>
      <c r="Q8">
        <v>2.37</v>
      </c>
      <c r="R8">
        <v>10.337459459459458</v>
      </c>
      <c r="S8">
        <v>6.4425424397947104</v>
      </c>
      <c r="T8">
        <v>0</v>
      </c>
      <c r="U8">
        <v>261.99</v>
      </c>
      <c r="V8">
        <v>2.85</v>
      </c>
      <c r="W8">
        <v>11.097460535346604</v>
      </c>
      <c r="X8">
        <v>36.160000000000004</v>
      </c>
      <c r="Y8">
        <v>0</v>
      </c>
      <c r="Z8">
        <v>1.5900399999999999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6.2504357762017344</v>
      </c>
      <c r="AL8">
        <v>17.27680981067126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8.6659855072463756</v>
      </c>
      <c r="AS8">
        <v>7.77791703835861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717.54427573042392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157.66999999999996</v>
      </c>
      <c r="L9">
        <v>41.661005163345074</v>
      </c>
      <c r="M9">
        <v>0</v>
      </c>
      <c r="N9">
        <v>28.949999999999996</v>
      </c>
      <c r="O9">
        <v>48.61</v>
      </c>
      <c r="P9">
        <v>66.44</v>
      </c>
      <c r="Q9">
        <v>2.37</v>
      </c>
      <c r="R9">
        <v>10.337459459459458</v>
      </c>
      <c r="S9">
        <v>6.4425424397947104</v>
      </c>
      <c r="T9">
        <v>0</v>
      </c>
      <c r="U9">
        <v>261.99</v>
      </c>
      <c r="V9">
        <v>2.85</v>
      </c>
      <c r="W9">
        <v>11.097460535346604</v>
      </c>
      <c r="X9">
        <v>36.160000000000004</v>
      </c>
      <c r="Y9">
        <v>0</v>
      </c>
      <c r="Z9">
        <v>1.5900399999999999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6.2504357762017344</v>
      </c>
      <c r="AL9">
        <v>17.27680981067126</v>
      </c>
      <c r="AM9">
        <v>0</v>
      </c>
      <c r="AN9">
        <v>0</v>
      </c>
      <c r="AO9">
        <v>0</v>
      </c>
      <c r="AP9">
        <v>1.4046200000000004</v>
      </c>
      <c r="AQ9">
        <v>0</v>
      </c>
      <c r="AR9">
        <v>8.6659855072463756</v>
      </c>
      <c r="AS9">
        <v>7.77791703835861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717.54427573042392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157.67999999999998</v>
      </c>
      <c r="L10">
        <v>41.661005163345074</v>
      </c>
      <c r="M10">
        <v>0</v>
      </c>
      <c r="N10">
        <v>28.949999999999996</v>
      </c>
      <c r="O10">
        <v>48.61</v>
      </c>
      <c r="P10">
        <v>66.44</v>
      </c>
      <c r="Q10">
        <v>2.37</v>
      </c>
      <c r="R10">
        <v>10.337459459459458</v>
      </c>
      <c r="S10">
        <v>6.4425424397947104</v>
      </c>
      <c r="T10">
        <v>0</v>
      </c>
      <c r="U10">
        <v>261.99</v>
      </c>
      <c r="V10">
        <v>2.85</v>
      </c>
      <c r="W10">
        <v>11.097460535346604</v>
      </c>
      <c r="X10">
        <v>36.160000000000004</v>
      </c>
      <c r="Y10">
        <v>0</v>
      </c>
      <c r="Z10">
        <v>1.5900399999999999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6.2504357762017344</v>
      </c>
      <c r="AL10">
        <v>17.27680981067126</v>
      </c>
      <c r="AM10">
        <v>0</v>
      </c>
      <c r="AN10">
        <v>0</v>
      </c>
      <c r="AO10">
        <v>0</v>
      </c>
      <c r="AP10">
        <v>1.4046200000000004</v>
      </c>
      <c r="AQ10">
        <v>0</v>
      </c>
      <c r="AR10">
        <v>8.6659855072463756</v>
      </c>
      <c r="AS10">
        <v>7.77791703835861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717.55427573042391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88.029999999999987</v>
      </c>
      <c r="L11">
        <v>21.12</v>
      </c>
      <c r="M11">
        <v>0</v>
      </c>
      <c r="N11">
        <v>28.949999999999996</v>
      </c>
      <c r="O11">
        <v>48.61</v>
      </c>
      <c r="P11">
        <v>63.5</v>
      </c>
      <c r="Q11">
        <v>0.96</v>
      </c>
      <c r="R11">
        <v>2.8791335740072195</v>
      </c>
      <c r="S11">
        <v>1.9190782525204031</v>
      </c>
      <c r="T11">
        <v>0</v>
      </c>
      <c r="U11">
        <v>261.99</v>
      </c>
      <c r="V11">
        <v>2.85</v>
      </c>
      <c r="W11">
        <v>11.097460535346604</v>
      </c>
      <c r="X11">
        <v>36.160000000000004</v>
      </c>
      <c r="Y11">
        <v>0</v>
      </c>
      <c r="Z11">
        <v>1.5900399999999999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6.2504357762017344</v>
      </c>
      <c r="AL11">
        <v>17.27680981067126</v>
      </c>
      <c r="AM11">
        <v>0</v>
      </c>
      <c r="AN11">
        <v>0</v>
      </c>
      <c r="AO11">
        <v>0</v>
      </c>
      <c r="AP11">
        <v>1.4046200000000004</v>
      </c>
      <c r="AQ11">
        <v>0</v>
      </c>
      <c r="AR11">
        <v>8.6659855072463756</v>
      </c>
      <c r="AS11">
        <v>7.77791703835861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611.03148049435219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88.280000000000015</v>
      </c>
      <c r="L12">
        <v>21.12</v>
      </c>
      <c r="M12">
        <v>0</v>
      </c>
      <c r="N12">
        <v>28.949999999999996</v>
      </c>
      <c r="O12">
        <v>48.61</v>
      </c>
      <c r="P12">
        <v>63.5</v>
      </c>
      <c r="Q12">
        <v>0.96</v>
      </c>
      <c r="R12">
        <v>2.8791335740072195</v>
      </c>
      <c r="S12">
        <v>1.9190782525204031</v>
      </c>
      <c r="T12">
        <v>0</v>
      </c>
      <c r="U12">
        <v>261.99</v>
      </c>
      <c r="V12">
        <v>2.85</v>
      </c>
      <c r="W12">
        <v>11.097460535346604</v>
      </c>
      <c r="X12">
        <v>36.160000000000004</v>
      </c>
      <c r="Y12">
        <v>0</v>
      </c>
      <c r="Z12">
        <v>1.5900399999999999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6.2504357762017344</v>
      </c>
      <c r="AL12">
        <v>17.27680981067126</v>
      </c>
      <c r="AM12">
        <v>0</v>
      </c>
      <c r="AN12">
        <v>0</v>
      </c>
      <c r="AO12">
        <v>0</v>
      </c>
      <c r="AP12">
        <v>1.4046200000000004</v>
      </c>
      <c r="AQ12">
        <v>0</v>
      </c>
      <c r="AR12">
        <v>8.6659855072463756</v>
      </c>
      <c r="AS12">
        <v>7.77791703835861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611.28148049435242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88.280000000000015</v>
      </c>
      <c r="L13">
        <v>21.12</v>
      </c>
      <c r="M13">
        <v>0</v>
      </c>
      <c r="N13">
        <v>28.949999999999996</v>
      </c>
      <c r="O13">
        <v>48.61</v>
      </c>
      <c r="P13">
        <v>63.5</v>
      </c>
      <c r="Q13">
        <v>0.96</v>
      </c>
      <c r="R13">
        <v>2.8791335740072195</v>
      </c>
      <c r="S13">
        <v>1.9190782525204031</v>
      </c>
      <c r="T13">
        <v>0</v>
      </c>
      <c r="U13">
        <v>254.30790340626555</v>
      </c>
      <c r="V13">
        <v>2.85</v>
      </c>
      <c r="W13">
        <v>11.097460535346604</v>
      </c>
      <c r="X13">
        <v>36.160000000000004</v>
      </c>
      <c r="Y13">
        <v>0</v>
      </c>
      <c r="Z13">
        <v>1.5900399999999999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6.2504357762017344</v>
      </c>
      <c r="AL13">
        <v>6.5165800344234093</v>
      </c>
      <c r="AM13">
        <v>0</v>
      </c>
      <c r="AN13">
        <v>0</v>
      </c>
      <c r="AO13">
        <v>0</v>
      </c>
      <c r="AP13">
        <v>6.0960000000000007E-2</v>
      </c>
      <c r="AQ13">
        <v>0</v>
      </c>
      <c r="AR13">
        <v>8.6659855072463756</v>
      </c>
      <c r="AS13">
        <v>7.77791703835861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591.49549412437011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88.280000000000015</v>
      </c>
      <c r="L14">
        <v>21.12</v>
      </c>
      <c r="M14">
        <v>0</v>
      </c>
      <c r="N14">
        <v>28.949999999999996</v>
      </c>
      <c r="O14">
        <v>48.61</v>
      </c>
      <c r="P14">
        <v>63.5</v>
      </c>
      <c r="Q14">
        <v>0.96</v>
      </c>
      <c r="R14">
        <v>2.8791335740072195</v>
      </c>
      <c r="S14">
        <v>1.9190782525204031</v>
      </c>
      <c r="T14">
        <v>0</v>
      </c>
      <c r="U14">
        <v>254.30790340626555</v>
      </c>
      <c r="V14">
        <v>2.85</v>
      </c>
      <c r="W14">
        <v>11.097460535346604</v>
      </c>
      <c r="X14">
        <v>36.160000000000004</v>
      </c>
      <c r="Y14">
        <v>0</v>
      </c>
      <c r="Z14">
        <v>1.5900399999999999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6.2504357762017344</v>
      </c>
      <c r="AL14">
        <v>6.5165800344234093</v>
      </c>
      <c r="AM14">
        <v>0</v>
      </c>
      <c r="AN14">
        <v>0</v>
      </c>
      <c r="AO14">
        <v>0</v>
      </c>
      <c r="AP14">
        <v>6.0960000000000007E-2</v>
      </c>
      <c r="AQ14">
        <v>0</v>
      </c>
      <c r="AR14">
        <v>8.6659855072463756</v>
      </c>
      <c r="AS14">
        <v>7.77791703835861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591.49549412437011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87.341818673996343</v>
      </c>
      <c r="L15">
        <v>21.12</v>
      </c>
      <c r="M15">
        <v>0</v>
      </c>
      <c r="N15">
        <v>28.949999999999996</v>
      </c>
      <c r="O15">
        <v>48.61</v>
      </c>
      <c r="P15">
        <v>63.5</v>
      </c>
      <c r="Q15">
        <v>0.96</v>
      </c>
      <c r="R15">
        <v>2.8791335740072195</v>
      </c>
      <c r="S15">
        <v>1.9190782525204031</v>
      </c>
      <c r="T15">
        <v>0</v>
      </c>
      <c r="U15">
        <v>254.30790340626555</v>
      </c>
      <c r="V15">
        <v>2.85</v>
      </c>
      <c r="W15">
        <v>11.097460535346604</v>
      </c>
      <c r="X15">
        <v>36.160000000000004</v>
      </c>
      <c r="Y15">
        <v>0</v>
      </c>
      <c r="Z15">
        <v>1.5900399999999999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6.2504357762017344</v>
      </c>
      <c r="AL15">
        <v>6.5165800344234093</v>
      </c>
      <c r="AM15">
        <v>0</v>
      </c>
      <c r="AN15">
        <v>0</v>
      </c>
      <c r="AO15">
        <v>0</v>
      </c>
      <c r="AP15">
        <v>6.0960000000000007E-2</v>
      </c>
      <c r="AQ15">
        <v>0</v>
      </c>
      <c r="AR15">
        <v>8.6659855072463756</v>
      </c>
      <c r="AS15">
        <v>7.77791703835861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590.5573127983663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87.34</v>
      </c>
      <c r="L16">
        <v>21.12</v>
      </c>
      <c r="M16">
        <v>0</v>
      </c>
      <c r="N16">
        <v>28.949999999999996</v>
      </c>
      <c r="O16">
        <v>48.61</v>
      </c>
      <c r="P16">
        <v>63.5</v>
      </c>
      <c r="Q16">
        <v>0.96</v>
      </c>
      <c r="R16">
        <v>2.88</v>
      </c>
      <c r="S16">
        <v>1.92</v>
      </c>
      <c r="T16">
        <v>0</v>
      </c>
      <c r="U16">
        <v>254.30790340626555</v>
      </c>
      <c r="V16">
        <v>2.85</v>
      </c>
      <c r="W16">
        <v>11.097460535346604</v>
      </c>
      <c r="X16">
        <v>36.160000000000004</v>
      </c>
      <c r="Y16">
        <v>0</v>
      </c>
      <c r="Z16">
        <v>1.5900399999999999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6.2504357762017344</v>
      </c>
      <c r="AL16">
        <v>6.5165800344234093</v>
      </c>
      <c r="AM16">
        <v>0</v>
      </c>
      <c r="AN16">
        <v>0</v>
      </c>
      <c r="AO16">
        <v>0</v>
      </c>
      <c r="AP16">
        <v>6.0960000000000007E-2</v>
      </c>
      <c r="AQ16">
        <v>0</v>
      </c>
      <c r="AR16">
        <v>8.6659855072463756</v>
      </c>
      <c r="AS16">
        <v>7.77791703835861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590.55728229784233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87.34</v>
      </c>
      <c r="L17">
        <v>21.25092641032348</v>
      </c>
      <c r="M17">
        <v>0</v>
      </c>
      <c r="N17">
        <v>28.949999999999996</v>
      </c>
      <c r="O17">
        <v>48.61</v>
      </c>
      <c r="P17">
        <v>63.5</v>
      </c>
      <c r="Q17">
        <v>0.96</v>
      </c>
      <c r="R17">
        <v>2.88</v>
      </c>
      <c r="S17">
        <v>1.92</v>
      </c>
      <c r="T17">
        <v>0</v>
      </c>
      <c r="U17">
        <v>254.30790340626555</v>
      </c>
      <c r="V17">
        <v>2.85</v>
      </c>
      <c r="W17">
        <v>11.097460535346604</v>
      </c>
      <c r="X17">
        <v>36.160000000000004</v>
      </c>
      <c r="Y17">
        <v>0</v>
      </c>
      <c r="Z17">
        <v>1.5900399999999999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6.2504357762017344</v>
      </c>
      <c r="AL17">
        <v>6.5165800344234093</v>
      </c>
      <c r="AM17">
        <v>0</v>
      </c>
      <c r="AN17">
        <v>0</v>
      </c>
      <c r="AO17">
        <v>0</v>
      </c>
      <c r="AP17">
        <v>6.0960000000000007E-2</v>
      </c>
      <c r="AQ17">
        <v>0</v>
      </c>
      <c r="AR17">
        <v>8.6126485507246358</v>
      </c>
      <c r="AS17">
        <v>7.77791703835861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590.63487175164403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87.34</v>
      </c>
      <c r="L18">
        <v>21.25092641032348</v>
      </c>
      <c r="M18">
        <v>0</v>
      </c>
      <c r="N18">
        <v>28.949999999999996</v>
      </c>
      <c r="O18">
        <v>48.61</v>
      </c>
      <c r="P18">
        <v>63.5</v>
      </c>
      <c r="Q18">
        <v>0.96</v>
      </c>
      <c r="R18">
        <v>2.88</v>
      </c>
      <c r="S18">
        <v>1.92</v>
      </c>
      <c r="T18">
        <v>0</v>
      </c>
      <c r="U18">
        <v>254.30790340626555</v>
      </c>
      <c r="V18">
        <v>2.85</v>
      </c>
      <c r="W18">
        <v>11.097460535346604</v>
      </c>
      <c r="X18">
        <v>36.160000000000004</v>
      </c>
      <c r="Y18">
        <v>0</v>
      </c>
      <c r="Z18">
        <v>1.5900399999999999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6.2504357762017344</v>
      </c>
      <c r="AL18">
        <v>6.5165800344234093</v>
      </c>
      <c r="AM18">
        <v>0</v>
      </c>
      <c r="AN18">
        <v>0</v>
      </c>
      <c r="AO18">
        <v>0</v>
      </c>
      <c r="AP18">
        <v>6.0960000000000007E-2</v>
      </c>
      <c r="AQ18">
        <v>0</v>
      </c>
      <c r="AR18">
        <v>8.6126485507246358</v>
      </c>
      <c r="AS18">
        <v>7.77791703835861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590.63487175164403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87.341729539198809</v>
      </c>
      <c r="L19">
        <v>21.110828623017742</v>
      </c>
      <c r="M19">
        <v>0</v>
      </c>
      <c r="N19">
        <v>28.949999999999996</v>
      </c>
      <c r="O19">
        <v>48.61</v>
      </c>
      <c r="P19">
        <v>63.5</v>
      </c>
      <c r="Q19">
        <v>0.96</v>
      </c>
      <c r="R19">
        <v>2.88</v>
      </c>
      <c r="S19">
        <v>1.92</v>
      </c>
      <c r="T19">
        <v>0</v>
      </c>
      <c r="U19">
        <v>254.30790340626555</v>
      </c>
      <c r="V19">
        <v>2.85</v>
      </c>
      <c r="W19">
        <v>11.097460535346604</v>
      </c>
      <c r="X19">
        <v>36.160000000000004</v>
      </c>
      <c r="Y19">
        <v>0</v>
      </c>
      <c r="Z19">
        <v>1.5900399999999999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6.2504357762017344</v>
      </c>
      <c r="AL19">
        <v>6.5165800344234093</v>
      </c>
      <c r="AM19">
        <v>2.2734208552138035</v>
      </c>
      <c r="AN19">
        <v>0</v>
      </c>
      <c r="AO19">
        <v>0</v>
      </c>
      <c r="AP19">
        <v>6.0960000000000007E-2</v>
      </c>
      <c r="AQ19">
        <v>0</v>
      </c>
      <c r="AR19">
        <v>8.6126485507246358</v>
      </c>
      <c r="AS19">
        <v>7.77791703835861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592.76992435875093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87.34</v>
      </c>
      <c r="L20">
        <v>21.12</v>
      </c>
      <c r="M20">
        <v>0</v>
      </c>
      <c r="N20">
        <v>28.949999999999996</v>
      </c>
      <c r="O20">
        <v>48.61</v>
      </c>
      <c r="P20">
        <v>63.5</v>
      </c>
      <c r="Q20">
        <v>0.96</v>
      </c>
      <c r="R20">
        <v>2.88</v>
      </c>
      <c r="S20">
        <v>1.92</v>
      </c>
      <c r="T20">
        <v>0</v>
      </c>
      <c r="U20">
        <v>254.30790340626555</v>
      </c>
      <c r="V20">
        <v>2.85</v>
      </c>
      <c r="W20">
        <v>11.097460535346604</v>
      </c>
      <c r="X20">
        <v>36.160000000000004</v>
      </c>
      <c r="Y20">
        <v>0</v>
      </c>
      <c r="Z20">
        <v>1.5900399999999999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6.2504357762017344</v>
      </c>
      <c r="AL20">
        <v>6.5165800344234093</v>
      </c>
      <c r="AM20">
        <v>2.2734208552138035</v>
      </c>
      <c r="AN20">
        <v>0</v>
      </c>
      <c r="AO20">
        <v>0</v>
      </c>
      <c r="AP20">
        <v>6.0960000000000007E-2</v>
      </c>
      <c r="AQ20">
        <v>0</v>
      </c>
      <c r="AR20">
        <v>8.6126485507246358</v>
      </c>
      <c r="AS20">
        <v>7.77791703835861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592.77736619653433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87.341567986786828</v>
      </c>
      <c r="L21">
        <v>21.12</v>
      </c>
      <c r="M21">
        <v>0</v>
      </c>
      <c r="N21">
        <v>28.949999999999996</v>
      </c>
      <c r="O21">
        <v>48.61</v>
      </c>
      <c r="P21">
        <v>63.5</v>
      </c>
      <c r="Q21">
        <v>2.37</v>
      </c>
      <c r="R21">
        <v>10.337459459459458</v>
      </c>
      <c r="S21">
        <v>6.4425424397947104</v>
      </c>
      <c r="T21">
        <v>0</v>
      </c>
      <c r="U21">
        <v>254.30790340626555</v>
      </c>
      <c r="V21">
        <v>2.85</v>
      </c>
      <c r="W21">
        <v>11.097460535346604</v>
      </c>
      <c r="X21">
        <v>36.160000000000004</v>
      </c>
      <c r="Y21">
        <v>0</v>
      </c>
      <c r="Z21">
        <v>1.5900399999999999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6.2504357762017344</v>
      </c>
      <c r="AL21">
        <v>6.5165800344234093</v>
      </c>
      <c r="AM21">
        <v>3.573969992498125</v>
      </c>
      <c r="AN21">
        <v>0</v>
      </c>
      <c r="AO21">
        <v>0</v>
      </c>
      <c r="AP21">
        <v>6.0960000000000007E-2</v>
      </c>
      <c r="AQ21">
        <v>0</v>
      </c>
      <c r="AR21">
        <v>8.6126485507246358</v>
      </c>
      <c r="AS21">
        <v>7.77791703835861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607.46948521985973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87.339999999999989</v>
      </c>
      <c r="L22">
        <v>21.12</v>
      </c>
      <c r="M22">
        <v>0</v>
      </c>
      <c r="N22">
        <v>28.949999999999996</v>
      </c>
      <c r="O22">
        <v>48.61</v>
      </c>
      <c r="P22">
        <v>63.5</v>
      </c>
      <c r="Q22">
        <v>2.37</v>
      </c>
      <c r="R22">
        <v>10.337459459459458</v>
      </c>
      <c r="S22">
        <v>6.4425424397947104</v>
      </c>
      <c r="T22">
        <v>0</v>
      </c>
      <c r="U22">
        <v>254.30790340626555</v>
      </c>
      <c r="V22">
        <v>2.85</v>
      </c>
      <c r="W22">
        <v>11.097460535346604</v>
      </c>
      <c r="X22">
        <v>36.160000000000004</v>
      </c>
      <c r="Y22">
        <v>0</v>
      </c>
      <c r="Z22">
        <v>1.5900399999999999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6.2504357762017344</v>
      </c>
      <c r="AL22">
        <v>6.5165800344234093</v>
      </c>
      <c r="AM22">
        <v>3.8533848462115539</v>
      </c>
      <c r="AN22">
        <v>0</v>
      </c>
      <c r="AO22">
        <v>0</v>
      </c>
      <c r="AP22">
        <v>6.0960000000000007E-2</v>
      </c>
      <c r="AQ22">
        <v>0</v>
      </c>
      <c r="AR22">
        <v>8.6126485507246358</v>
      </c>
      <c r="AS22">
        <v>7.77791703835861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607.74733208678629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156.89241826841561</v>
      </c>
      <c r="L23">
        <v>41.64</v>
      </c>
      <c r="M23">
        <v>0</v>
      </c>
      <c r="N23">
        <v>28.949999999999996</v>
      </c>
      <c r="O23">
        <v>48.61</v>
      </c>
      <c r="P23">
        <v>63.5</v>
      </c>
      <c r="Q23">
        <v>2.37</v>
      </c>
      <c r="R23">
        <v>10.337459459459458</v>
      </c>
      <c r="S23">
        <v>6.4425424397947104</v>
      </c>
      <c r="T23">
        <v>0</v>
      </c>
      <c r="U23">
        <v>254.30790340626555</v>
      </c>
      <c r="V23">
        <v>2.85</v>
      </c>
      <c r="W23">
        <v>11.097460535346604</v>
      </c>
      <c r="X23">
        <v>36.160000000000004</v>
      </c>
      <c r="Y23">
        <v>0</v>
      </c>
      <c r="Z23">
        <v>1.5900399999999999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6.2504357762017344</v>
      </c>
      <c r="AL23">
        <v>6.5165800344234093</v>
      </c>
      <c r="AM23">
        <v>3.8533848462115539</v>
      </c>
      <c r="AN23">
        <v>0</v>
      </c>
      <c r="AO23">
        <v>0</v>
      </c>
      <c r="AP23">
        <v>6.0960000000000007E-2</v>
      </c>
      <c r="AQ23">
        <v>0</v>
      </c>
      <c r="AR23">
        <v>8.6126485507246358</v>
      </c>
      <c r="AS23">
        <v>7.77791703835861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701.83762317882042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157.59241828560903</v>
      </c>
      <c r="L24">
        <v>41.661005163345074</v>
      </c>
      <c r="M24">
        <v>0</v>
      </c>
      <c r="N24">
        <v>28.949999999999996</v>
      </c>
      <c r="O24">
        <v>48.61</v>
      </c>
      <c r="P24">
        <v>63.5</v>
      </c>
      <c r="Q24">
        <v>2.37</v>
      </c>
      <c r="R24">
        <v>10.337459459459458</v>
      </c>
      <c r="S24">
        <v>6.4425424397947104</v>
      </c>
      <c r="T24">
        <v>0</v>
      </c>
      <c r="U24">
        <v>254.30790340626555</v>
      </c>
      <c r="V24">
        <v>2.85</v>
      </c>
      <c r="W24">
        <v>11.097460535346604</v>
      </c>
      <c r="X24">
        <v>36.160000000000004</v>
      </c>
      <c r="Y24">
        <v>0</v>
      </c>
      <c r="Z24">
        <v>1.5900399999999999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4.8463602956705385</v>
      </c>
      <c r="AI24">
        <v>0</v>
      </c>
      <c r="AJ24">
        <v>0</v>
      </c>
      <c r="AK24">
        <v>6.2504357762017344</v>
      </c>
      <c r="AL24">
        <v>6.5165800344234093</v>
      </c>
      <c r="AM24">
        <v>3.8533848462115539</v>
      </c>
      <c r="AN24">
        <v>0</v>
      </c>
      <c r="AO24">
        <v>0</v>
      </c>
      <c r="AP24">
        <v>6.0960000000000007E-2</v>
      </c>
      <c r="AQ24">
        <v>0</v>
      </c>
      <c r="AR24">
        <v>8.6126485507246358</v>
      </c>
      <c r="AS24">
        <v>7.77791703835861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707.40498865502957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157.60241832773249</v>
      </c>
      <c r="L25">
        <v>41.661005163345074</v>
      </c>
      <c r="M25">
        <v>0</v>
      </c>
      <c r="N25">
        <v>28.949999999999996</v>
      </c>
      <c r="O25">
        <v>48.61</v>
      </c>
      <c r="P25">
        <v>63.5</v>
      </c>
      <c r="Q25">
        <v>2.37</v>
      </c>
      <c r="R25">
        <v>10.337459459459458</v>
      </c>
      <c r="S25">
        <v>6.4425424397947104</v>
      </c>
      <c r="T25">
        <v>0</v>
      </c>
      <c r="U25">
        <v>254.30790340626555</v>
      </c>
      <c r="V25">
        <v>2.85</v>
      </c>
      <c r="W25">
        <v>11.097460535346604</v>
      </c>
      <c r="X25">
        <v>36.160000000000004</v>
      </c>
      <c r="Y25">
        <v>0</v>
      </c>
      <c r="Z25">
        <v>1.5900399999999999</v>
      </c>
      <c r="AA25">
        <v>0</v>
      </c>
      <c r="AB25">
        <v>0</v>
      </c>
      <c r="AC25">
        <v>0</v>
      </c>
      <c r="AD25">
        <v>2.227354277062831</v>
      </c>
      <c r="AE25">
        <v>4.0178728236184709</v>
      </c>
      <c r="AF25">
        <v>0</v>
      </c>
      <c r="AG25">
        <v>0</v>
      </c>
      <c r="AH25">
        <v>10.619828299894404</v>
      </c>
      <c r="AI25">
        <v>0</v>
      </c>
      <c r="AJ25">
        <v>0</v>
      </c>
      <c r="AK25">
        <v>6.2504357762017344</v>
      </c>
      <c r="AL25">
        <v>6.5165800344234093</v>
      </c>
      <c r="AM25">
        <v>3.8533848462115539</v>
      </c>
      <c r="AN25">
        <v>0</v>
      </c>
      <c r="AO25">
        <v>0</v>
      </c>
      <c r="AP25">
        <v>6.0960000000000007E-2</v>
      </c>
      <c r="AQ25">
        <v>0</v>
      </c>
      <c r="AR25">
        <v>8.6126485507246358</v>
      </c>
      <c r="AS25">
        <v>7.77791703835861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715.41581097843971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157.60241832773249</v>
      </c>
      <c r="L26">
        <v>41.661005163345074</v>
      </c>
      <c r="M26">
        <v>0</v>
      </c>
      <c r="N26">
        <v>28.949999999999996</v>
      </c>
      <c r="O26">
        <v>48.61</v>
      </c>
      <c r="P26">
        <v>63.5</v>
      </c>
      <c r="Q26">
        <v>2.37</v>
      </c>
      <c r="R26">
        <v>10.337459459459458</v>
      </c>
      <c r="S26">
        <v>6.4425424397947104</v>
      </c>
      <c r="T26">
        <v>0</v>
      </c>
      <c r="U26">
        <v>254.30790340626555</v>
      </c>
      <c r="V26">
        <v>2.85</v>
      </c>
      <c r="W26">
        <v>11.097460535346604</v>
      </c>
      <c r="X26">
        <v>36.160000000000004</v>
      </c>
      <c r="Y26">
        <v>0</v>
      </c>
      <c r="Z26">
        <v>1.5900399999999999</v>
      </c>
      <c r="AA26">
        <v>3.177352320675106</v>
      </c>
      <c r="AB26">
        <v>0.64773443360840222</v>
      </c>
      <c r="AC26">
        <v>0</v>
      </c>
      <c r="AD26">
        <v>2.227354277062831</v>
      </c>
      <c r="AE26">
        <v>4.0178728236184709</v>
      </c>
      <c r="AF26">
        <v>0</v>
      </c>
      <c r="AG26">
        <v>0</v>
      </c>
      <c r="AH26">
        <v>17.107042238648361</v>
      </c>
      <c r="AI26">
        <v>0.61967949725058924</v>
      </c>
      <c r="AJ26">
        <v>0</v>
      </c>
      <c r="AK26">
        <v>6.2504357762017344</v>
      </c>
      <c r="AL26">
        <v>6.5165800344234093</v>
      </c>
      <c r="AM26">
        <v>3.8533848462115539</v>
      </c>
      <c r="AN26">
        <v>0</v>
      </c>
      <c r="AO26">
        <v>0</v>
      </c>
      <c r="AP26">
        <v>6.0960000000000007E-2</v>
      </c>
      <c r="AQ26">
        <v>0</v>
      </c>
      <c r="AR26">
        <v>8.6126485507246358</v>
      </c>
      <c r="AS26">
        <v>7.77791703835861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726.34779116872778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157.60241832773249</v>
      </c>
      <c r="L27">
        <v>41.661005163345074</v>
      </c>
      <c r="M27">
        <v>0</v>
      </c>
      <c r="N27">
        <v>28.949999999999996</v>
      </c>
      <c r="O27">
        <v>48.61</v>
      </c>
      <c r="P27">
        <v>63.5</v>
      </c>
      <c r="Q27">
        <v>2.37</v>
      </c>
      <c r="R27">
        <v>10.337459459459458</v>
      </c>
      <c r="S27">
        <v>6.4425424397947104</v>
      </c>
      <c r="T27">
        <v>0</v>
      </c>
      <c r="U27">
        <v>265.83000000000004</v>
      </c>
      <c r="V27">
        <v>2.85</v>
      </c>
      <c r="W27">
        <v>11.097460535346604</v>
      </c>
      <c r="X27">
        <v>36.160000000000004</v>
      </c>
      <c r="Y27">
        <v>0</v>
      </c>
      <c r="Z27">
        <v>1.5900399999999999</v>
      </c>
      <c r="AA27">
        <v>3.2738666197843425</v>
      </c>
      <c r="AB27">
        <v>3.2107306826706683</v>
      </c>
      <c r="AC27">
        <v>0</v>
      </c>
      <c r="AD27">
        <v>2.227354277062831</v>
      </c>
      <c r="AE27">
        <v>4.0178728236184709</v>
      </c>
      <c r="AF27">
        <v>0</v>
      </c>
      <c r="AG27">
        <v>0</v>
      </c>
      <c r="AH27">
        <v>17.107042238648361</v>
      </c>
      <c r="AI27">
        <v>1.5517384131971723</v>
      </c>
      <c r="AJ27">
        <v>0</v>
      </c>
      <c r="AK27">
        <v>6.2504357762017344</v>
      </c>
      <c r="AL27">
        <v>6.5165800344234093</v>
      </c>
      <c r="AM27">
        <v>3.8533848462115539</v>
      </c>
      <c r="AN27">
        <v>0</v>
      </c>
      <c r="AO27">
        <v>0</v>
      </c>
      <c r="AP27">
        <v>6.0960000000000007E-2</v>
      </c>
      <c r="AQ27">
        <v>0</v>
      </c>
      <c r="AR27">
        <v>9.6895471014492749</v>
      </c>
      <c r="AS27">
        <v>7.77791703835861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742.53835577730501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157.60241832773249</v>
      </c>
      <c r="L28">
        <v>41.661005163345074</v>
      </c>
      <c r="M28">
        <v>0</v>
      </c>
      <c r="N28">
        <v>28.949999999999996</v>
      </c>
      <c r="O28">
        <v>48.61</v>
      </c>
      <c r="P28">
        <v>63.5</v>
      </c>
      <c r="Q28">
        <v>2.37</v>
      </c>
      <c r="R28">
        <v>10.337459459459458</v>
      </c>
      <c r="S28">
        <v>6.4425424397947104</v>
      </c>
      <c r="T28">
        <v>0</v>
      </c>
      <c r="U28">
        <v>279.23</v>
      </c>
      <c r="V28">
        <v>2.85</v>
      </c>
      <c r="W28">
        <v>11.097460535346604</v>
      </c>
      <c r="X28">
        <v>36.160000000000004</v>
      </c>
      <c r="Y28">
        <v>0</v>
      </c>
      <c r="Z28">
        <v>3.1800799999999998</v>
      </c>
      <c r="AA28">
        <v>6.837276136896393</v>
      </c>
      <c r="AB28">
        <v>6.4214613653413366</v>
      </c>
      <c r="AC28">
        <v>4.7161441809329343</v>
      </c>
      <c r="AD28">
        <v>4.4547085541256619</v>
      </c>
      <c r="AE28">
        <v>8.0357456472369417</v>
      </c>
      <c r="AF28">
        <v>0</v>
      </c>
      <c r="AG28">
        <v>0</v>
      </c>
      <c r="AH28">
        <v>22.809389651531152</v>
      </c>
      <c r="AI28">
        <v>8.0685318146111555</v>
      </c>
      <c r="AJ28">
        <v>0</v>
      </c>
      <c r="AK28">
        <v>6.2504357762017344</v>
      </c>
      <c r="AL28">
        <v>6.5165800344234093</v>
      </c>
      <c r="AM28">
        <v>3.8533848462115539</v>
      </c>
      <c r="AN28">
        <v>0</v>
      </c>
      <c r="AO28">
        <v>0</v>
      </c>
      <c r="AP28">
        <v>6.0960000000000007E-2</v>
      </c>
      <c r="AQ28">
        <v>0</v>
      </c>
      <c r="AR28">
        <v>9.6895471014492749</v>
      </c>
      <c r="AS28">
        <v>7.77791703835861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787.48304807299849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157.60241832773249</v>
      </c>
      <c r="L29">
        <v>41.661005163345074</v>
      </c>
      <c r="M29">
        <v>0</v>
      </c>
      <c r="N29">
        <v>28.949999999999996</v>
      </c>
      <c r="O29">
        <v>48.61</v>
      </c>
      <c r="P29">
        <v>63.5</v>
      </c>
      <c r="Q29">
        <v>2.37</v>
      </c>
      <c r="R29">
        <v>10.337459459459458</v>
      </c>
      <c r="S29">
        <v>6.4425424397947104</v>
      </c>
      <c r="T29">
        <v>0</v>
      </c>
      <c r="U29">
        <v>292.03209698806592</v>
      </c>
      <c r="V29">
        <v>2.85</v>
      </c>
      <c r="W29">
        <v>11.097460535346604</v>
      </c>
      <c r="X29">
        <v>36.160000000000004</v>
      </c>
      <c r="Y29">
        <v>0</v>
      </c>
      <c r="Z29">
        <v>4.7675799999999997</v>
      </c>
      <c r="AA29">
        <v>10.276233005157058</v>
      </c>
      <c r="AB29">
        <v>9.6321920480120049</v>
      </c>
      <c r="AC29">
        <v>7.083105073032824</v>
      </c>
      <c r="AD29">
        <v>6.6820628311884933</v>
      </c>
      <c r="AE29">
        <v>12.048538985616956</v>
      </c>
      <c r="AF29">
        <v>0</v>
      </c>
      <c r="AG29">
        <v>0</v>
      </c>
      <c r="AH29">
        <v>28.511737064413936</v>
      </c>
      <c r="AI29">
        <v>8.0685318146111555</v>
      </c>
      <c r="AJ29">
        <v>0</v>
      </c>
      <c r="AK29">
        <v>6.2504357762017344</v>
      </c>
      <c r="AL29">
        <v>6.5165800344234093</v>
      </c>
      <c r="AM29">
        <v>3.8533848462115539</v>
      </c>
      <c r="AN29">
        <v>0</v>
      </c>
      <c r="AO29">
        <v>0</v>
      </c>
      <c r="AP29">
        <v>6.0960000000000007E-2</v>
      </c>
      <c r="AQ29">
        <v>0</v>
      </c>
      <c r="AR29">
        <v>9.6895471014492749</v>
      </c>
      <c r="AS29">
        <v>8.1005151650312239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823.15438665909392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157.60241832773249</v>
      </c>
      <c r="L30">
        <v>41.661005163345074</v>
      </c>
      <c r="M30">
        <v>0</v>
      </c>
      <c r="N30">
        <v>28.949999999999996</v>
      </c>
      <c r="O30">
        <v>48.61</v>
      </c>
      <c r="P30">
        <v>63.5</v>
      </c>
      <c r="Q30">
        <v>2.37</v>
      </c>
      <c r="R30">
        <v>10.337459459459458</v>
      </c>
      <c r="S30">
        <v>6.4425424397947104</v>
      </c>
      <c r="T30">
        <v>0</v>
      </c>
      <c r="U30">
        <v>300.93790340371891</v>
      </c>
      <c r="V30">
        <v>2.85</v>
      </c>
      <c r="W30">
        <v>11.097460535346604</v>
      </c>
      <c r="X30">
        <v>36.160000000000004</v>
      </c>
      <c r="Y30">
        <v>0</v>
      </c>
      <c r="Z30">
        <v>4.7675799999999997</v>
      </c>
      <c r="AA30">
        <v>10.276233005157058</v>
      </c>
      <c r="AB30">
        <v>9.6321920480120049</v>
      </c>
      <c r="AC30">
        <v>7.083105073032824</v>
      </c>
      <c r="AD30">
        <v>6.6820628311884933</v>
      </c>
      <c r="AE30">
        <v>12.048538985616956</v>
      </c>
      <c r="AF30">
        <v>0</v>
      </c>
      <c r="AG30">
        <v>0</v>
      </c>
      <c r="AH30">
        <v>34.216624498416053</v>
      </c>
      <c r="AI30">
        <v>8.0685318146111555</v>
      </c>
      <c r="AJ30">
        <v>0</v>
      </c>
      <c r="AK30">
        <v>6.2504357762017344</v>
      </c>
      <c r="AL30">
        <v>6.5165800344234093</v>
      </c>
      <c r="AM30">
        <v>3.8533848462115539</v>
      </c>
      <c r="AN30">
        <v>0</v>
      </c>
      <c r="AO30">
        <v>0</v>
      </c>
      <c r="AP30">
        <v>6.0960000000000007E-2</v>
      </c>
      <c r="AQ30">
        <v>0</v>
      </c>
      <c r="AR30">
        <v>9.6895471014492749</v>
      </c>
      <c r="AS30">
        <v>8.1005151650312239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837.76508050874895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157.56240303811367</v>
      </c>
      <c r="L31">
        <v>41.661005163345074</v>
      </c>
      <c r="M31">
        <v>0</v>
      </c>
      <c r="N31">
        <v>28.949999999999996</v>
      </c>
      <c r="O31">
        <v>48.61</v>
      </c>
      <c r="P31">
        <v>63.5</v>
      </c>
      <c r="Q31">
        <v>2.37</v>
      </c>
      <c r="R31">
        <v>10.337459459459458</v>
      </c>
      <c r="S31">
        <v>6.4425424397947104</v>
      </c>
      <c r="T31">
        <v>0</v>
      </c>
      <c r="U31">
        <v>303.80790343141081</v>
      </c>
      <c r="V31">
        <v>2.85</v>
      </c>
      <c r="W31">
        <v>11.097460535346604</v>
      </c>
      <c r="X31">
        <v>36.160000000000004</v>
      </c>
      <c r="Y31">
        <v>0</v>
      </c>
      <c r="Z31">
        <v>4.7675799999999997</v>
      </c>
      <c r="AA31">
        <v>10.276233005157058</v>
      </c>
      <c r="AB31">
        <v>9.6321920480120049</v>
      </c>
      <c r="AC31">
        <v>7.083105073032824</v>
      </c>
      <c r="AD31">
        <v>6.6820628311884933</v>
      </c>
      <c r="AE31">
        <v>12.048538985616956</v>
      </c>
      <c r="AF31">
        <v>0</v>
      </c>
      <c r="AG31">
        <v>0</v>
      </c>
      <c r="AH31">
        <v>34.216624498416053</v>
      </c>
      <c r="AI31">
        <v>8.0685318146111555</v>
      </c>
      <c r="AJ31">
        <v>0</v>
      </c>
      <c r="AK31">
        <v>6.2504357762017344</v>
      </c>
      <c r="AL31">
        <v>6.5165800344234093</v>
      </c>
      <c r="AM31">
        <v>3.8533848462115539</v>
      </c>
      <c r="AN31">
        <v>0</v>
      </c>
      <c r="AO31">
        <v>0</v>
      </c>
      <c r="AP31">
        <v>6.0960000000000007E-2</v>
      </c>
      <c r="AQ31">
        <v>0</v>
      </c>
      <c r="AR31">
        <v>8.6126485507246358</v>
      </c>
      <c r="AS31">
        <v>8.1005151650312239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839.51816669609741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157.56240303811367</v>
      </c>
      <c r="L32">
        <v>41.661005163345074</v>
      </c>
      <c r="M32">
        <v>0</v>
      </c>
      <c r="N32">
        <v>28.949999999999996</v>
      </c>
      <c r="O32">
        <v>48.61</v>
      </c>
      <c r="P32">
        <v>63.5</v>
      </c>
      <c r="Q32">
        <v>2.37</v>
      </c>
      <c r="R32">
        <v>10.337459459459458</v>
      </c>
      <c r="S32">
        <v>6.4425424397947104</v>
      </c>
      <c r="T32">
        <v>0</v>
      </c>
      <c r="U32">
        <v>303.80790343141081</v>
      </c>
      <c r="V32">
        <v>2.85</v>
      </c>
      <c r="W32">
        <v>11.097460535346604</v>
      </c>
      <c r="X32">
        <v>36.160000000000004</v>
      </c>
      <c r="Y32">
        <v>0</v>
      </c>
      <c r="Z32">
        <v>4.7675799999999997</v>
      </c>
      <c r="AA32">
        <v>10.276233005157058</v>
      </c>
      <c r="AB32">
        <v>9.6321920480120049</v>
      </c>
      <c r="AC32">
        <v>7.083105073032824</v>
      </c>
      <c r="AD32">
        <v>6.6820628311884933</v>
      </c>
      <c r="AE32">
        <v>12.048538985616956</v>
      </c>
      <c r="AF32">
        <v>0</v>
      </c>
      <c r="AG32">
        <v>0</v>
      </c>
      <c r="AH32">
        <v>34.216624498416053</v>
      </c>
      <c r="AI32">
        <v>8.0685318146111555</v>
      </c>
      <c r="AJ32">
        <v>0</v>
      </c>
      <c r="AK32">
        <v>6.2504357762017344</v>
      </c>
      <c r="AL32">
        <v>6.5165800344234093</v>
      </c>
      <c r="AM32">
        <v>3.8533848462115539</v>
      </c>
      <c r="AN32">
        <v>0</v>
      </c>
      <c r="AO32">
        <v>0</v>
      </c>
      <c r="AP32">
        <v>6.0960000000000007E-2</v>
      </c>
      <c r="AQ32">
        <v>0</v>
      </c>
      <c r="AR32">
        <v>8.6126485507246358</v>
      </c>
      <c r="AS32">
        <v>8.1005151650312239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839.51816669609741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157.55999999999997</v>
      </c>
      <c r="L33">
        <v>43.41</v>
      </c>
      <c r="M33">
        <v>0</v>
      </c>
      <c r="N33">
        <v>28.949999999999996</v>
      </c>
      <c r="O33">
        <v>48.61</v>
      </c>
      <c r="P33">
        <v>63.5</v>
      </c>
      <c r="Q33">
        <v>2.37</v>
      </c>
      <c r="R33">
        <v>10.397052989515442</v>
      </c>
      <c r="S33">
        <v>6.44</v>
      </c>
      <c r="T33">
        <v>0</v>
      </c>
      <c r="U33">
        <v>303.80790343141081</v>
      </c>
      <c r="V33">
        <v>2.85</v>
      </c>
      <c r="W33">
        <v>11.097460535346604</v>
      </c>
      <c r="X33">
        <v>36.160000000000004</v>
      </c>
      <c r="Y33">
        <v>0</v>
      </c>
      <c r="Z33">
        <v>4.7675799999999997</v>
      </c>
      <c r="AA33">
        <v>10.276233005157058</v>
      </c>
      <c r="AB33">
        <v>9.6321920480120049</v>
      </c>
      <c r="AC33">
        <v>7.083105073032824</v>
      </c>
      <c r="AD33">
        <v>6.6820628311884933</v>
      </c>
      <c r="AE33">
        <v>12.048538985616956</v>
      </c>
      <c r="AF33">
        <v>0</v>
      </c>
      <c r="AG33">
        <v>0</v>
      </c>
      <c r="AH33">
        <v>34.216624498416053</v>
      </c>
      <c r="AI33">
        <v>8.0685318146111555</v>
      </c>
      <c r="AJ33">
        <v>0</v>
      </c>
      <c r="AK33">
        <v>6.2504357762017344</v>
      </c>
      <c r="AL33">
        <v>3.6824010327022383</v>
      </c>
      <c r="AM33">
        <v>3.8533848462115539</v>
      </c>
      <c r="AN33">
        <v>0</v>
      </c>
      <c r="AO33">
        <v>0</v>
      </c>
      <c r="AP33">
        <v>6.0960000000000007E-2</v>
      </c>
      <c r="AQ33">
        <v>0</v>
      </c>
      <c r="AR33">
        <v>8.6126485507246358</v>
      </c>
      <c r="AS33">
        <v>8.1005151650312239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838.48763058317866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157.56</v>
      </c>
      <c r="L34">
        <v>43.01</v>
      </c>
      <c r="M34">
        <v>0</v>
      </c>
      <c r="N34">
        <v>28.949999999999996</v>
      </c>
      <c r="O34">
        <v>48.61</v>
      </c>
      <c r="P34">
        <v>63.5</v>
      </c>
      <c r="Q34">
        <v>2.37</v>
      </c>
      <c r="R34">
        <v>10.337052451539339</v>
      </c>
      <c r="S34">
        <v>6.44</v>
      </c>
      <c r="T34">
        <v>0</v>
      </c>
      <c r="U34">
        <v>303.80790343141081</v>
      </c>
      <c r="V34">
        <v>2.85</v>
      </c>
      <c r="W34">
        <v>11.097460535346604</v>
      </c>
      <c r="X34">
        <v>36.160000000000004</v>
      </c>
      <c r="Y34">
        <v>0</v>
      </c>
      <c r="Z34">
        <v>4.7675799999999997</v>
      </c>
      <c r="AA34">
        <v>10.276233005157058</v>
      </c>
      <c r="AB34">
        <v>9.6321920480120049</v>
      </c>
      <c r="AC34">
        <v>7.083105073032824</v>
      </c>
      <c r="AD34">
        <v>6.6820628311884933</v>
      </c>
      <c r="AE34">
        <v>12.048538985616956</v>
      </c>
      <c r="AF34">
        <v>0</v>
      </c>
      <c r="AG34">
        <v>0</v>
      </c>
      <c r="AH34">
        <v>34.216624498416053</v>
      </c>
      <c r="AI34">
        <v>1.5517384131971723</v>
      </c>
      <c r="AJ34">
        <v>0</v>
      </c>
      <c r="AK34">
        <v>6.2504357762017344</v>
      </c>
      <c r="AL34">
        <v>3.6824010327022383</v>
      </c>
      <c r="AM34">
        <v>3.8533848462115539</v>
      </c>
      <c r="AN34">
        <v>0</v>
      </c>
      <c r="AO34">
        <v>0</v>
      </c>
      <c r="AP34">
        <v>6.0960000000000007E-2</v>
      </c>
      <c r="AQ34">
        <v>0</v>
      </c>
      <c r="AR34">
        <v>8.6126485507246358</v>
      </c>
      <c r="AS34">
        <v>8.1005151650312239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831.51083664378882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87.341871838834138</v>
      </c>
      <c r="L35">
        <v>24.45</v>
      </c>
      <c r="M35">
        <v>0</v>
      </c>
      <c r="N35">
        <v>28.949999999999996</v>
      </c>
      <c r="O35">
        <v>48.61</v>
      </c>
      <c r="P35">
        <v>63.5</v>
      </c>
      <c r="Q35">
        <v>0.99</v>
      </c>
      <c r="R35">
        <v>2.8210039159843356</v>
      </c>
      <c r="S35">
        <v>1.94</v>
      </c>
      <c r="T35">
        <v>0</v>
      </c>
      <c r="U35">
        <v>303.80790343141081</v>
      </c>
      <c r="V35">
        <v>2.85</v>
      </c>
      <c r="W35">
        <v>11.097460535346604</v>
      </c>
      <c r="X35">
        <v>36.160000000000004</v>
      </c>
      <c r="Y35">
        <v>0</v>
      </c>
      <c r="Z35">
        <v>1.5900399999999999</v>
      </c>
      <c r="AA35">
        <v>10.276233005157058</v>
      </c>
      <c r="AB35">
        <v>9.6321920480120049</v>
      </c>
      <c r="AC35">
        <v>2.3593419192712419</v>
      </c>
      <c r="AD35">
        <v>4.4547085541256619</v>
      </c>
      <c r="AE35">
        <v>8.0357456472369417</v>
      </c>
      <c r="AF35">
        <v>0</v>
      </c>
      <c r="AG35">
        <v>0</v>
      </c>
      <c r="AH35">
        <v>28.511737064413936</v>
      </c>
      <c r="AI35">
        <v>0.87110683424980384</v>
      </c>
      <c r="AJ35">
        <v>0</v>
      </c>
      <c r="AK35">
        <v>6.2504357762017344</v>
      </c>
      <c r="AL35">
        <v>3.6824010327022383</v>
      </c>
      <c r="AM35">
        <v>3.8533848462115539</v>
      </c>
      <c r="AN35">
        <v>0</v>
      </c>
      <c r="AO35">
        <v>0</v>
      </c>
      <c r="AP35">
        <v>6.0960000000000007E-2</v>
      </c>
      <c r="AQ35">
        <v>0</v>
      </c>
      <c r="AR35">
        <v>8.6126485507246358</v>
      </c>
      <c r="AS35">
        <v>7.77791703835861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708.48709203824149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87.342086428895641</v>
      </c>
      <c r="L36">
        <v>21.25092641032348</v>
      </c>
      <c r="M36">
        <v>0</v>
      </c>
      <c r="N36">
        <v>28.949999999999996</v>
      </c>
      <c r="O36">
        <v>48.61</v>
      </c>
      <c r="P36">
        <v>63.5</v>
      </c>
      <c r="Q36">
        <v>0.92</v>
      </c>
      <c r="R36">
        <v>2.7610040014550741</v>
      </c>
      <c r="S36">
        <v>1.8399999999999996</v>
      </c>
      <c r="T36">
        <v>0</v>
      </c>
      <c r="U36">
        <v>303.80790343141081</v>
      </c>
      <c r="V36">
        <v>2.85</v>
      </c>
      <c r="W36">
        <v>11.097460535346604</v>
      </c>
      <c r="X36">
        <v>36.160000000000004</v>
      </c>
      <c r="Y36">
        <v>0</v>
      </c>
      <c r="Z36">
        <v>1.5900399999999999</v>
      </c>
      <c r="AA36">
        <v>10.276233005157058</v>
      </c>
      <c r="AB36">
        <v>6.4214613653413366</v>
      </c>
      <c r="AC36">
        <v>0</v>
      </c>
      <c r="AD36">
        <v>4.4547085541256619</v>
      </c>
      <c r="AE36">
        <v>8.0357456472369417</v>
      </c>
      <c r="AF36">
        <v>0</v>
      </c>
      <c r="AG36">
        <v>0</v>
      </c>
      <c r="AH36">
        <v>22.809389651531152</v>
      </c>
      <c r="AI36">
        <v>0</v>
      </c>
      <c r="AJ36">
        <v>0</v>
      </c>
      <c r="AK36">
        <v>6.2504357762017344</v>
      </c>
      <c r="AL36">
        <v>3.6824010327022383</v>
      </c>
      <c r="AM36">
        <v>3.8533848462115539</v>
      </c>
      <c r="AN36">
        <v>0</v>
      </c>
      <c r="AO36">
        <v>0</v>
      </c>
      <c r="AP36">
        <v>6.0960000000000007E-2</v>
      </c>
      <c r="AQ36">
        <v>0</v>
      </c>
      <c r="AR36">
        <v>9.6895471014492749</v>
      </c>
      <c r="AS36">
        <v>7.77791703835861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693.99160482574723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87.342419256550869</v>
      </c>
      <c r="L37">
        <v>21.12</v>
      </c>
      <c r="M37">
        <v>0</v>
      </c>
      <c r="N37">
        <v>28.949999999999996</v>
      </c>
      <c r="O37">
        <v>48.61</v>
      </c>
      <c r="P37">
        <v>63.5</v>
      </c>
      <c r="Q37">
        <v>1.45</v>
      </c>
      <c r="R37">
        <v>4.9800000000000004</v>
      </c>
      <c r="S37">
        <v>3.1099999999999994</v>
      </c>
      <c r="T37">
        <v>0</v>
      </c>
      <c r="U37">
        <v>303.80790343141081</v>
      </c>
      <c r="V37">
        <v>2.85</v>
      </c>
      <c r="W37">
        <v>11.092945551128818</v>
      </c>
      <c r="X37">
        <v>36.160000000000004</v>
      </c>
      <c r="Y37">
        <v>0</v>
      </c>
      <c r="Z37">
        <v>1.5900399999999999</v>
      </c>
      <c r="AA37">
        <v>10.276233005157058</v>
      </c>
      <c r="AB37">
        <v>3.2107306826706683</v>
      </c>
      <c r="AC37">
        <v>0</v>
      </c>
      <c r="AD37">
        <v>2.227354277062831</v>
      </c>
      <c r="AE37">
        <v>4.0178728236184709</v>
      </c>
      <c r="AF37">
        <v>0</v>
      </c>
      <c r="AG37">
        <v>0</v>
      </c>
      <c r="AH37">
        <v>17.107042238648361</v>
      </c>
      <c r="AI37">
        <v>0</v>
      </c>
      <c r="AJ37">
        <v>0</v>
      </c>
      <c r="AK37">
        <v>6.2504357762017344</v>
      </c>
      <c r="AL37">
        <v>3.6824010327022383</v>
      </c>
      <c r="AM37">
        <v>3.8533848462115539</v>
      </c>
      <c r="AN37">
        <v>0</v>
      </c>
      <c r="AO37">
        <v>0</v>
      </c>
      <c r="AP37">
        <v>6.0960000000000007E-2</v>
      </c>
      <c r="AQ37">
        <v>0</v>
      </c>
      <c r="AR37">
        <v>9.6895471014492749</v>
      </c>
      <c r="AS37">
        <v>7.77791703835861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682.71718706117133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87.342419256550869</v>
      </c>
      <c r="L38">
        <v>21.12</v>
      </c>
      <c r="M38">
        <v>0</v>
      </c>
      <c r="N38">
        <v>28.949999999999996</v>
      </c>
      <c r="O38">
        <v>48.61</v>
      </c>
      <c r="P38">
        <v>63.5</v>
      </c>
      <c r="Q38">
        <v>1.45</v>
      </c>
      <c r="R38">
        <v>4.9800000000000004</v>
      </c>
      <c r="S38">
        <v>3.1099999999999994</v>
      </c>
      <c r="T38">
        <v>0</v>
      </c>
      <c r="U38">
        <v>303.80790343141081</v>
      </c>
      <c r="V38">
        <v>2.85</v>
      </c>
      <c r="W38">
        <v>11.092945551128818</v>
      </c>
      <c r="X38">
        <v>36.160000000000004</v>
      </c>
      <c r="Y38">
        <v>0</v>
      </c>
      <c r="Z38">
        <v>1.5900399999999999</v>
      </c>
      <c r="AA38">
        <v>10.276233005157058</v>
      </c>
      <c r="AB38">
        <v>3.2107306826706683</v>
      </c>
      <c r="AC38">
        <v>0</v>
      </c>
      <c r="AD38">
        <v>2.227354277062831</v>
      </c>
      <c r="AE38">
        <v>4.0178728236184709</v>
      </c>
      <c r="AF38">
        <v>0</v>
      </c>
      <c r="AG38">
        <v>0</v>
      </c>
      <c r="AH38">
        <v>10.619828299894404</v>
      </c>
      <c r="AI38">
        <v>0</v>
      </c>
      <c r="AJ38">
        <v>0</v>
      </c>
      <c r="AK38">
        <v>6.2504357762017344</v>
      </c>
      <c r="AL38">
        <v>3.6824010327022383</v>
      </c>
      <c r="AM38">
        <v>3.8533848462115539</v>
      </c>
      <c r="AN38">
        <v>0</v>
      </c>
      <c r="AO38">
        <v>0</v>
      </c>
      <c r="AP38">
        <v>6.0960000000000007E-2</v>
      </c>
      <c r="AQ38">
        <v>0</v>
      </c>
      <c r="AR38">
        <v>9.6895471014492749</v>
      </c>
      <c r="AS38">
        <v>7.77791703835861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676.22997312241739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87.342419256550869</v>
      </c>
      <c r="L39">
        <v>21.12</v>
      </c>
      <c r="M39">
        <v>0</v>
      </c>
      <c r="N39">
        <v>28.949999999999996</v>
      </c>
      <c r="O39">
        <v>48.61</v>
      </c>
      <c r="P39">
        <v>63.5</v>
      </c>
      <c r="Q39">
        <v>1.4800000000000002</v>
      </c>
      <c r="R39">
        <v>4.9800000000000004</v>
      </c>
      <c r="S39">
        <v>3.1099999999999994</v>
      </c>
      <c r="T39">
        <v>0</v>
      </c>
      <c r="U39">
        <v>303.80790343141081</v>
      </c>
      <c r="V39">
        <v>2.85</v>
      </c>
      <c r="W39">
        <v>11.092945551128818</v>
      </c>
      <c r="X39">
        <v>36.160000000000004</v>
      </c>
      <c r="Y39">
        <v>0</v>
      </c>
      <c r="Z39">
        <v>1.5900399999999999</v>
      </c>
      <c r="AA39">
        <v>5.9711872948898277</v>
      </c>
      <c r="AB39">
        <v>0</v>
      </c>
      <c r="AC39">
        <v>0</v>
      </c>
      <c r="AD39">
        <v>0</v>
      </c>
      <c r="AE39">
        <v>4.0178728236184709</v>
      </c>
      <c r="AF39">
        <v>0</v>
      </c>
      <c r="AG39">
        <v>0</v>
      </c>
      <c r="AH39">
        <v>4.8260401267159452</v>
      </c>
      <c r="AI39">
        <v>0</v>
      </c>
      <c r="AJ39">
        <v>0</v>
      </c>
      <c r="AK39">
        <v>6.2504357762017344</v>
      </c>
      <c r="AL39">
        <v>3.6824010327022383</v>
      </c>
      <c r="AM39">
        <v>3.8533848462115539</v>
      </c>
      <c r="AN39">
        <v>0</v>
      </c>
      <c r="AO39">
        <v>0</v>
      </c>
      <c r="AP39">
        <v>6.0960000000000007E-2</v>
      </c>
      <c r="AQ39">
        <v>0</v>
      </c>
      <c r="AR39">
        <v>9.6895471014492749</v>
      </c>
      <c r="AS39">
        <v>7.77791703835861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660.72305427923811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87.342419256550869</v>
      </c>
      <c r="L40">
        <v>21.12</v>
      </c>
      <c r="M40">
        <v>0</v>
      </c>
      <c r="N40">
        <v>28.949999999999996</v>
      </c>
      <c r="O40">
        <v>48.61</v>
      </c>
      <c r="P40">
        <v>63.5</v>
      </c>
      <c r="Q40">
        <v>1.4800000000000002</v>
      </c>
      <c r="R40">
        <v>4.9800000000000004</v>
      </c>
      <c r="S40">
        <v>3.1099999999999994</v>
      </c>
      <c r="T40">
        <v>0</v>
      </c>
      <c r="U40">
        <v>303.80790343141081</v>
      </c>
      <c r="V40">
        <v>2.85</v>
      </c>
      <c r="W40">
        <v>11.092945551128818</v>
      </c>
      <c r="X40">
        <v>36.160000000000004</v>
      </c>
      <c r="Y40">
        <v>0</v>
      </c>
      <c r="Z40">
        <v>1.5900399999999999</v>
      </c>
      <c r="AA40">
        <v>5.9711872948898277</v>
      </c>
      <c r="AB40">
        <v>0</v>
      </c>
      <c r="AC40">
        <v>0</v>
      </c>
      <c r="AD40">
        <v>0</v>
      </c>
      <c r="AE40">
        <v>4.0178728236184709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6.2504357762017344</v>
      </c>
      <c r="AL40">
        <v>17.27680981067126</v>
      </c>
      <c r="AM40">
        <v>2.5680765191297827</v>
      </c>
      <c r="AN40">
        <v>0</v>
      </c>
      <c r="AO40">
        <v>0</v>
      </c>
      <c r="AP40">
        <v>6.0960000000000007E-2</v>
      </c>
      <c r="AQ40">
        <v>0</v>
      </c>
      <c r="AR40">
        <v>8.8818731884057964</v>
      </c>
      <c r="AS40">
        <v>7.77791703835861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667.39844069036599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87.342419256550869</v>
      </c>
      <c r="L41">
        <v>21.12</v>
      </c>
      <c r="M41">
        <v>0</v>
      </c>
      <c r="N41">
        <v>28.949999999999996</v>
      </c>
      <c r="O41">
        <v>48.61</v>
      </c>
      <c r="P41">
        <v>63.5</v>
      </c>
      <c r="Q41">
        <v>1.4800000000000002</v>
      </c>
      <c r="R41">
        <v>4.9800000000000004</v>
      </c>
      <c r="S41">
        <v>3.1099999999999994</v>
      </c>
      <c r="T41">
        <v>0</v>
      </c>
      <c r="U41">
        <v>303.80790343141081</v>
      </c>
      <c r="V41">
        <v>1.74</v>
      </c>
      <c r="W41">
        <v>11.092945551128818</v>
      </c>
      <c r="X41">
        <v>36.160000000000004</v>
      </c>
      <c r="Y41">
        <v>0</v>
      </c>
      <c r="Z41">
        <v>1.5900399999999999</v>
      </c>
      <c r="AA41">
        <v>2.9919432723863109</v>
      </c>
      <c r="AB41">
        <v>0</v>
      </c>
      <c r="AC41">
        <v>0</v>
      </c>
      <c r="AD41">
        <v>0</v>
      </c>
      <c r="AE41">
        <v>4.0178728236184709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6.2504357762017344</v>
      </c>
      <c r="AL41">
        <v>17.27680981067126</v>
      </c>
      <c r="AM41">
        <v>2.5680765191297827</v>
      </c>
      <c r="AN41">
        <v>0</v>
      </c>
      <c r="AO41">
        <v>0</v>
      </c>
      <c r="AP41">
        <v>1.4046200000000004</v>
      </c>
      <c r="AQ41">
        <v>0</v>
      </c>
      <c r="AR41">
        <v>8.8818731884057964</v>
      </c>
      <c r="AS41">
        <v>7.77791703835861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664.65285666786247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87.342419256550869</v>
      </c>
      <c r="L42">
        <v>21.12</v>
      </c>
      <c r="M42">
        <v>0</v>
      </c>
      <c r="N42">
        <v>28.949999999999996</v>
      </c>
      <c r="O42">
        <v>48.61</v>
      </c>
      <c r="P42">
        <v>63.5</v>
      </c>
      <c r="Q42">
        <v>1.4800000000000002</v>
      </c>
      <c r="R42">
        <v>4.9800000000000004</v>
      </c>
      <c r="S42">
        <v>3.1099999999999994</v>
      </c>
      <c r="T42">
        <v>0</v>
      </c>
      <c r="U42">
        <v>303.80790343141081</v>
      </c>
      <c r="V42">
        <v>1.74</v>
      </c>
      <c r="W42">
        <v>11.092945551128818</v>
      </c>
      <c r="X42">
        <v>36.160000000000004</v>
      </c>
      <c r="Y42">
        <v>0</v>
      </c>
      <c r="Z42">
        <v>1.5900399999999999</v>
      </c>
      <c r="AA42">
        <v>0</v>
      </c>
      <c r="AB42">
        <v>0</v>
      </c>
      <c r="AC42">
        <v>0</v>
      </c>
      <c r="AD42">
        <v>0</v>
      </c>
      <c r="AE42">
        <v>4.0178728236184709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6.2504357762017344</v>
      </c>
      <c r="AL42">
        <v>17.27680981067126</v>
      </c>
      <c r="AM42">
        <v>0</v>
      </c>
      <c r="AN42">
        <v>0</v>
      </c>
      <c r="AO42">
        <v>0</v>
      </c>
      <c r="AP42">
        <v>1.4046200000000004</v>
      </c>
      <c r="AQ42">
        <v>0</v>
      </c>
      <c r="AR42">
        <v>8.8818731884057964</v>
      </c>
      <c r="AS42">
        <v>7.77791703835861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659.09283687634638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87.342419256550869</v>
      </c>
      <c r="L43">
        <v>21.12</v>
      </c>
      <c r="M43">
        <v>0</v>
      </c>
      <c r="N43">
        <v>28.949999999999996</v>
      </c>
      <c r="O43">
        <v>48.61</v>
      </c>
      <c r="P43">
        <v>63.5</v>
      </c>
      <c r="Q43">
        <v>1.4825385934819897</v>
      </c>
      <c r="R43">
        <v>4.9800000000000004</v>
      </c>
      <c r="S43">
        <v>3.1099999999999994</v>
      </c>
      <c r="T43">
        <v>0</v>
      </c>
      <c r="U43">
        <v>303.80790343141081</v>
      </c>
      <c r="V43">
        <v>1.74</v>
      </c>
      <c r="W43">
        <v>11.092945551128818</v>
      </c>
      <c r="X43">
        <v>36.160000000000004</v>
      </c>
      <c r="Y43">
        <v>0</v>
      </c>
      <c r="Z43">
        <v>1.5900399999999999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6.2504357762017344</v>
      </c>
      <c r="AL43">
        <v>3.6824010327022383</v>
      </c>
      <c r="AM43">
        <v>0</v>
      </c>
      <c r="AN43">
        <v>0</v>
      </c>
      <c r="AO43">
        <v>0</v>
      </c>
      <c r="AP43">
        <v>1.4046200000000004</v>
      </c>
      <c r="AQ43">
        <v>0</v>
      </c>
      <c r="AR43">
        <v>8.9072717391304348</v>
      </c>
      <c r="AS43">
        <v>7.77791703835861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641.50849241896549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87.342419256550869</v>
      </c>
      <c r="L44">
        <v>21.12</v>
      </c>
      <c r="M44">
        <v>0</v>
      </c>
      <c r="N44">
        <v>28.949999999999996</v>
      </c>
      <c r="O44">
        <v>48.61</v>
      </c>
      <c r="P44">
        <v>63.5</v>
      </c>
      <c r="Q44">
        <v>1.4825385934819897</v>
      </c>
      <c r="R44">
        <v>4.9800000000000004</v>
      </c>
      <c r="S44">
        <v>3.1099999999999994</v>
      </c>
      <c r="T44">
        <v>0</v>
      </c>
      <c r="U44">
        <v>303.80790343141081</v>
      </c>
      <c r="V44">
        <v>1.74</v>
      </c>
      <c r="W44">
        <v>11.092945551128818</v>
      </c>
      <c r="X44">
        <v>36.160000000000004</v>
      </c>
      <c r="Y44">
        <v>0</v>
      </c>
      <c r="Z44">
        <v>1.5900399999999999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6.2504357762017344</v>
      </c>
      <c r="AL44">
        <v>3.2557504302925997</v>
      </c>
      <c r="AM44">
        <v>0</v>
      </c>
      <c r="AN44">
        <v>0</v>
      </c>
      <c r="AO44">
        <v>0</v>
      </c>
      <c r="AP44">
        <v>1.4046200000000004</v>
      </c>
      <c r="AQ44">
        <v>0</v>
      </c>
      <c r="AR44">
        <v>8.8818731884057964</v>
      </c>
      <c r="AS44">
        <v>7.77791703835861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641.05644326583115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87.342419256550869</v>
      </c>
      <c r="L45">
        <v>21.12</v>
      </c>
      <c r="M45">
        <v>0</v>
      </c>
      <c r="N45">
        <v>28.949999999999996</v>
      </c>
      <c r="O45">
        <v>48.61</v>
      </c>
      <c r="P45">
        <v>63.5</v>
      </c>
      <c r="Q45">
        <v>1.4825385934819897</v>
      </c>
      <c r="R45">
        <v>5.92</v>
      </c>
      <c r="S45">
        <v>4.21</v>
      </c>
      <c r="T45">
        <v>0</v>
      </c>
      <c r="U45">
        <v>303.80790343141081</v>
      </c>
      <c r="V45">
        <v>1.74</v>
      </c>
      <c r="W45">
        <v>11.092945551128818</v>
      </c>
      <c r="X45">
        <v>36.160000000000004</v>
      </c>
      <c r="Y45">
        <v>0</v>
      </c>
      <c r="Z45">
        <v>1.5900399999999999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6.2504357762017344</v>
      </c>
      <c r="AL45">
        <v>3.2557504302925997</v>
      </c>
      <c r="AM45">
        <v>0</v>
      </c>
      <c r="AN45">
        <v>0</v>
      </c>
      <c r="AO45">
        <v>0</v>
      </c>
      <c r="AP45">
        <v>1.4046200000000004</v>
      </c>
      <c r="AQ45">
        <v>0</v>
      </c>
      <c r="AR45">
        <v>8.8818731884057964</v>
      </c>
      <c r="AS45">
        <v>7.77791703835861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643.09644326583111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87.342419256550869</v>
      </c>
      <c r="L46">
        <v>21.12</v>
      </c>
      <c r="M46">
        <v>0</v>
      </c>
      <c r="N46">
        <v>28.949999999999996</v>
      </c>
      <c r="O46">
        <v>48.61</v>
      </c>
      <c r="P46">
        <v>63.5</v>
      </c>
      <c r="Q46">
        <v>1.4825385934819897</v>
      </c>
      <c r="R46">
        <v>5.92</v>
      </c>
      <c r="S46">
        <v>4.21</v>
      </c>
      <c r="T46">
        <v>0</v>
      </c>
      <c r="U46">
        <v>303.80790343141081</v>
      </c>
      <c r="V46">
        <v>1.74</v>
      </c>
      <c r="W46">
        <v>11.092945551128818</v>
      </c>
      <c r="X46">
        <v>36.160000000000004</v>
      </c>
      <c r="Y46">
        <v>0</v>
      </c>
      <c r="Z46">
        <v>1.5900399999999999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6.2504357762017344</v>
      </c>
      <c r="AL46">
        <v>3.2557504302925997</v>
      </c>
      <c r="AM46">
        <v>0</v>
      </c>
      <c r="AN46">
        <v>0</v>
      </c>
      <c r="AO46">
        <v>0</v>
      </c>
      <c r="AP46">
        <v>1.4046200000000004</v>
      </c>
      <c r="AQ46">
        <v>0</v>
      </c>
      <c r="AR46">
        <v>8.8818731884057964</v>
      </c>
      <c r="AS46">
        <v>7.77791703835861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643.09644326583111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87.342419256550869</v>
      </c>
      <c r="L47">
        <v>21.12</v>
      </c>
      <c r="M47">
        <v>0</v>
      </c>
      <c r="N47">
        <v>28.949999999999996</v>
      </c>
      <c r="O47">
        <v>48.61</v>
      </c>
      <c r="P47">
        <v>63.5</v>
      </c>
      <c r="Q47">
        <v>1.4825385934819897</v>
      </c>
      <c r="R47">
        <v>5.92</v>
      </c>
      <c r="S47">
        <v>4.21</v>
      </c>
      <c r="T47">
        <v>0</v>
      </c>
      <c r="U47">
        <v>303.80790343141081</v>
      </c>
      <c r="V47">
        <v>1.74</v>
      </c>
      <c r="W47">
        <v>11.092945551128818</v>
      </c>
      <c r="X47">
        <v>36.160000000000004</v>
      </c>
      <c r="Y47">
        <v>0</v>
      </c>
      <c r="Z47">
        <v>1.5900399999999999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6.2504357762017344</v>
      </c>
      <c r="AL47">
        <v>3.2557504302925997</v>
      </c>
      <c r="AM47">
        <v>0</v>
      </c>
      <c r="AN47">
        <v>0</v>
      </c>
      <c r="AO47">
        <v>0</v>
      </c>
      <c r="AP47">
        <v>6.0960000000000007E-2</v>
      </c>
      <c r="AQ47">
        <v>0</v>
      </c>
      <c r="AR47">
        <v>8.8818731884057964</v>
      </c>
      <c r="AS47">
        <v>7.77791703835861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641.75278326583111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87.342419256550869</v>
      </c>
      <c r="L48">
        <v>21.12</v>
      </c>
      <c r="M48">
        <v>0</v>
      </c>
      <c r="N48">
        <v>28.949999999999996</v>
      </c>
      <c r="O48">
        <v>48.61</v>
      </c>
      <c r="P48">
        <v>63.5</v>
      </c>
      <c r="Q48">
        <v>1.4825385934819897</v>
      </c>
      <c r="R48">
        <v>5.92</v>
      </c>
      <c r="S48">
        <v>4.21</v>
      </c>
      <c r="T48">
        <v>0</v>
      </c>
      <c r="U48">
        <v>303.80790343141081</v>
      </c>
      <c r="V48">
        <v>1.74</v>
      </c>
      <c r="W48">
        <v>11.092945551128818</v>
      </c>
      <c r="X48">
        <v>36.160000000000004</v>
      </c>
      <c r="Y48">
        <v>0</v>
      </c>
      <c r="Z48">
        <v>1.5900399999999999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6.2504357762017344</v>
      </c>
      <c r="AL48">
        <v>3.2557504302925997</v>
      </c>
      <c r="AM48">
        <v>0</v>
      </c>
      <c r="AN48">
        <v>0</v>
      </c>
      <c r="AO48">
        <v>0</v>
      </c>
      <c r="AP48">
        <v>6.0960000000000007E-2</v>
      </c>
      <c r="AQ48">
        <v>0</v>
      </c>
      <c r="AR48">
        <v>8.8818731884057964</v>
      </c>
      <c r="AS48">
        <v>7.77791703835861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641.75278326583111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87.342419256550869</v>
      </c>
      <c r="L49">
        <v>21.12</v>
      </c>
      <c r="M49">
        <v>0</v>
      </c>
      <c r="N49">
        <v>28.949999999999996</v>
      </c>
      <c r="O49">
        <v>48.61</v>
      </c>
      <c r="P49">
        <v>63.5</v>
      </c>
      <c r="Q49">
        <v>1.4825385934819897</v>
      </c>
      <c r="R49">
        <v>5.92</v>
      </c>
      <c r="S49">
        <v>4.21</v>
      </c>
      <c r="T49">
        <v>0</v>
      </c>
      <c r="U49">
        <v>303.80790343141081</v>
      </c>
      <c r="V49">
        <v>2.12</v>
      </c>
      <c r="W49">
        <v>11.092945551128818</v>
      </c>
      <c r="X49">
        <v>36.160000000000004</v>
      </c>
      <c r="Y49">
        <v>0</v>
      </c>
      <c r="Z49">
        <v>1.5900399999999999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6.2504357762017344</v>
      </c>
      <c r="AL49">
        <v>3.2557504302925997</v>
      </c>
      <c r="AM49">
        <v>0</v>
      </c>
      <c r="AN49">
        <v>0</v>
      </c>
      <c r="AO49">
        <v>0</v>
      </c>
      <c r="AP49">
        <v>6.0960000000000007E-2</v>
      </c>
      <c r="AQ49">
        <v>0</v>
      </c>
      <c r="AR49">
        <v>8.747260869565217</v>
      </c>
      <c r="AS49">
        <v>7.77791703835861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641.99817094699051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87.342419256550869</v>
      </c>
      <c r="L50">
        <v>21.12</v>
      </c>
      <c r="M50">
        <v>0</v>
      </c>
      <c r="N50">
        <v>28.949999999999996</v>
      </c>
      <c r="O50">
        <v>48.61</v>
      </c>
      <c r="P50">
        <v>63.5</v>
      </c>
      <c r="Q50">
        <v>1.4825385934819897</v>
      </c>
      <c r="R50">
        <v>5.92</v>
      </c>
      <c r="S50">
        <v>4.21</v>
      </c>
      <c r="T50">
        <v>0</v>
      </c>
      <c r="U50">
        <v>303.80790343141081</v>
      </c>
      <c r="V50">
        <v>2.12</v>
      </c>
      <c r="W50">
        <v>5.9499999999999993</v>
      </c>
      <c r="X50">
        <v>36.160000000000004</v>
      </c>
      <c r="Y50">
        <v>0</v>
      </c>
      <c r="Z50">
        <v>1.5900399999999999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6.2504357762017344</v>
      </c>
      <c r="AL50">
        <v>3.2557504302925997</v>
      </c>
      <c r="AM50">
        <v>0</v>
      </c>
      <c r="AN50">
        <v>0</v>
      </c>
      <c r="AO50">
        <v>0</v>
      </c>
      <c r="AP50">
        <v>6.0960000000000007E-2</v>
      </c>
      <c r="AQ50">
        <v>0</v>
      </c>
      <c r="AR50">
        <v>8.747260869565217</v>
      </c>
      <c r="AS50">
        <v>7.77791703835861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636.85522539586179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87.342419256550869</v>
      </c>
      <c r="L51">
        <v>21.12</v>
      </c>
      <c r="M51">
        <v>0</v>
      </c>
      <c r="N51">
        <v>28.949999999999996</v>
      </c>
      <c r="O51">
        <v>48.61</v>
      </c>
      <c r="P51">
        <v>63.5</v>
      </c>
      <c r="Q51">
        <v>1.4825385934819897</v>
      </c>
      <c r="R51">
        <v>6.2726806327490374</v>
      </c>
      <c r="S51">
        <v>4.21</v>
      </c>
      <c r="T51">
        <v>0</v>
      </c>
      <c r="U51">
        <v>303.80790343141081</v>
      </c>
      <c r="V51">
        <v>2.12</v>
      </c>
      <c r="W51">
        <v>11.09</v>
      </c>
      <c r="X51">
        <v>36.160000000000004</v>
      </c>
      <c r="Y51">
        <v>0</v>
      </c>
      <c r="Z51">
        <v>1.5900399999999999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6.2504357762017344</v>
      </c>
      <c r="AL51">
        <v>3.2557504302925997</v>
      </c>
      <c r="AM51">
        <v>0</v>
      </c>
      <c r="AN51">
        <v>0</v>
      </c>
      <c r="AO51">
        <v>0</v>
      </c>
      <c r="AP51">
        <v>6.0960000000000007E-2</v>
      </c>
      <c r="AQ51">
        <v>0</v>
      </c>
      <c r="AR51">
        <v>8.747260869565217</v>
      </c>
      <c r="AS51">
        <v>7.77791703835861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642.34790602861085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87.342419256550869</v>
      </c>
      <c r="L52">
        <v>21.12</v>
      </c>
      <c r="M52">
        <v>0</v>
      </c>
      <c r="N52">
        <v>28.949999999999996</v>
      </c>
      <c r="O52">
        <v>48.61</v>
      </c>
      <c r="P52">
        <v>63.5</v>
      </c>
      <c r="Q52">
        <v>1.4825385934819897</v>
      </c>
      <c r="R52">
        <v>6.2726806327490374</v>
      </c>
      <c r="S52">
        <v>4.21</v>
      </c>
      <c r="T52">
        <v>0</v>
      </c>
      <c r="U52">
        <v>303.80790343141081</v>
      </c>
      <c r="V52">
        <v>2.12</v>
      </c>
      <c r="W52">
        <v>5.9499999999999993</v>
      </c>
      <c r="X52">
        <v>36.160000000000004</v>
      </c>
      <c r="Y52">
        <v>0</v>
      </c>
      <c r="Z52">
        <v>1.5900399999999999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6.2504357762017344</v>
      </c>
      <c r="AL52">
        <v>3.2557504302925997</v>
      </c>
      <c r="AM52">
        <v>0</v>
      </c>
      <c r="AN52">
        <v>0</v>
      </c>
      <c r="AO52">
        <v>0</v>
      </c>
      <c r="AP52">
        <v>6.0960000000000007E-2</v>
      </c>
      <c r="AQ52">
        <v>0</v>
      </c>
      <c r="AR52">
        <v>8.747260869565217</v>
      </c>
      <c r="AS52">
        <v>7.77791703835861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637.20790602861086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87.34</v>
      </c>
      <c r="L53">
        <v>21.12</v>
      </c>
      <c r="M53">
        <v>0</v>
      </c>
      <c r="N53">
        <v>28.949999999999996</v>
      </c>
      <c r="O53">
        <v>48.61</v>
      </c>
      <c r="P53">
        <v>63.5</v>
      </c>
      <c r="Q53">
        <v>1.4825385934819897</v>
      </c>
      <c r="R53">
        <v>6.2726806327490374</v>
      </c>
      <c r="S53">
        <v>4.21</v>
      </c>
      <c r="T53">
        <v>0</v>
      </c>
      <c r="U53">
        <v>303.80790343141081</v>
      </c>
      <c r="V53">
        <v>2.12</v>
      </c>
      <c r="W53">
        <v>5.9499999999999993</v>
      </c>
      <c r="X53">
        <v>36.160000000000004</v>
      </c>
      <c r="Y53">
        <v>0</v>
      </c>
      <c r="Z53">
        <v>1.5900399999999999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6.2504357762017344</v>
      </c>
      <c r="AL53">
        <v>3.2557504302925997</v>
      </c>
      <c r="AM53">
        <v>0</v>
      </c>
      <c r="AN53">
        <v>0</v>
      </c>
      <c r="AO53">
        <v>0</v>
      </c>
      <c r="AP53">
        <v>6.0960000000000007E-2</v>
      </c>
      <c r="AQ53">
        <v>0</v>
      </c>
      <c r="AR53">
        <v>8.747260869565217</v>
      </c>
      <c r="AS53">
        <v>7.77791703835861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637.20548677206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87.34</v>
      </c>
      <c r="L54">
        <v>21.12</v>
      </c>
      <c r="M54">
        <v>0</v>
      </c>
      <c r="N54">
        <v>28.949999999999996</v>
      </c>
      <c r="O54">
        <v>48.61</v>
      </c>
      <c r="P54">
        <v>63.5</v>
      </c>
      <c r="Q54">
        <v>1.4825385934819897</v>
      </c>
      <c r="R54">
        <v>6.2726806327490374</v>
      </c>
      <c r="S54">
        <v>4.21</v>
      </c>
      <c r="T54">
        <v>0</v>
      </c>
      <c r="U54">
        <v>303.80790343141081</v>
      </c>
      <c r="V54">
        <v>2.12</v>
      </c>
      <c r="W54">
        <v>5.9499999999999993</v>
      </c>
      <c r="X54">
        <v>36.160000000000004</v>
      </c>
      <c r="Y54">
        <v>0</v>
      </c>
      <c r="Z54">
        <v>1.5900399999999999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6.2504357762017344</v>
      </c>
      <c r="AL54">
        <v>3.2557504302925997</v>
      </c>
      <c r="AM54">
        <v>0</v>
      </c>
      <c r="AN54">
        <v>0</v>
      </c>
      <c r="AO54">
        <v>0</v>
      </c>
      <c r="AP54">
        <v>6.0960000000000007E-2</v>
      </c>
      <c r="AQ54">
        <v>0</v>
      </c>
      <c r="AR54">
        <v>8.747260869565217</v>
      </c>
      <c r="AS54">
        <v>7.77791703835861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637.20548677206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87.34</v>
      </c>
      <c r="L55">
        <v>21.12</v>
      </c>
      <c r="M55">
        <v>0</v>
      </c>
      <c r="N55">
        <v>28.949999999999996</v>
      </c>
      <c r="O55">
        <v>48.61</v>
      </c>
      <c r="P55">
        <v>63.5</v>
      </c>
      <c r="Q55">
        <v>1.4825385934819897</v>
      </c>
      <c r="R55">
        <v>6.2726806327490374</v>
      </c>
      <c r="S55">
        <v>4.21</v>
      </c>
      <c r="T55">
        <v>0</v>
      </c>
      <c r="U55">
        <v>303.80790343141081</v>
      </c>
      <c r="V55">
        <v>2.12</v>
      </c>
      <c r="W55">
        <v>5.9499999999999993</v>
      </c>
      <c r="X55">
        <v>36.159999999999997</v>
      </c>
      <c r="Y55">
        <v>0</v>
      </c>
      <c r="Z55">
        <v>1.5900399999999999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6.2504357762017344</v>
      </c>
      <c r="AL55">
        <v>3.2557504302925997</v>
      </c>
      <c r="AM55">
        <v>0</v>
      </c>
      <c r="AN55">
        <v>0</v>
      </c>
      <c r="AO55">
        <v>0</v>
      </c>
      <c r="AP55">
        <v>6.0960000000000007E-2</v>
      </c>
      <c r="AQ55">
        <v>0</v>
      </c>
      <c r="AR55">
        <v>8.747260869565217</v>
      </c>
      <c r="AS55">
        <v>7.77791703835861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637.20548677206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87.34</v>
      </c>
      <c r="L56">
        <v>21.12</v>
      </c>
      <c r="M56">
        <v>0</v>
      </c>
      <c r="N56">
        <v>28.949999999999996</v>
      </c>
      <c r="O56">
        <v>48.61</v>
      </c>
      <c r="P56">
        <v>63.5</v>
      </c>
      <c r="Q56">
        <v>1.4825385934819897</v>
      </c>
      <c r="R56">
        <v>6.2726806327490374</v>
      </c>
      <c r="S56">
        <v>4.21</v>
      </c>
      <c r="T56">
        <v>0</v>
      </c>
      <c r="U56">
        <v>303.80790343141081</v>
      </c>
      <c r="V56">
        <v>2.12</v>
      </c>
      <c r="W56">
        <v>5.9499999999999993</v>
      </c>
      <c r="X56">
        <v>18.63</v>
      </c>
      <c r="Y56">
        <v>0</v>
      </c>
      <c r="Z56">
        <v>1.5900399999999999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6.2504357762017344</v>
      </c>
      <c r="AL56">
        <v>3.2557504302925997</v>
      </c>
      <c r="AM56">
        <v>0</v>
      </c>
      <c r="AN56">
        <v>0</v>
      </c>
      <c r="AO56">
        <v>0</v>
      </c>
      <c r="AP56">
        <v>6.0960000000000007E-2</v>
      </c>
      <c r="AQ56">
        <v>0</v>
      </c>
      <c r="AR56">
        <v>8.747260869565217</v>
      </c>
      <c r="AS56">
        <v>7.77791703835861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619.67548677206003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87.34</v>
      </c>
      <c r="L57">
        <v>21.12</v>
      </c>
      <c r="M57">
        <v>0</v>
      </c>
      <c r="N57">
        <v>28.949999999999996</v>
      </c>
      <c r="O57">
        <v>48.61</v>
      </c>
      <c r="P57">
        <v>63.5</v>
      </c>
      <c r="Q57">
        <v>1.4825385934819897</v>
      </c>
      <c r="R57">
        <v>6.2726806327490374</v>
      </c>
      <c r="S57">
        <v>4.21</v>
      </c>
      <c r="T57">
        <v>0</v>
      </c>
      <c r="U57">
        <v>303.8</v>
      </c>
      <c r="V57">
        <v>2.12</v>
      </c>
      <c r="W57">
        <v>5.9499999999999993</v>
      </c>
      <c r="X57">
        <v>18.63</v>
      </c>
      <c r="Y57">
        <v>0</v>
      </c>
      <c r="Z57">
        <v>1.5900399999999999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6.2504357762017344</v>
      </c>
      <c r="AL57">
        <v>3.2557504302925997</v>
      </c>
      <c r="AM57">
        <v>0</v>
      </c>
      <c r="AN57">
        <v>0</v>
      </c>
      <c r="AO57">
        <v>0</v>
      </c>
      <c r="AP57">
        <v>6.0960000000000007E-2</v>
      </c>
      <c r="AQ57">
        <v>0</v>
      </c>
      <c r="AR57">
        <v>8.747260869565217</v>
      </c>
      <c r="AS57">
        <v>7.77791703835861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619.66758334064923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87.34</v>
      </c>
      <c r="L58">
        <v>21.12</v>
      </c>
      <c r="M58">
        <v>0</v>
      </c>
      <c r="N58">
        <v>28.949999999999996</v>
      </c>
      <c r="O58">
        <v>48.61</v>
      </c>
      <c r="P58">
        <v>63.5</v>
      </c>
      <c r="Q58">
        <v>1.4825385934819897</v>
      </c>
      <c r="R58">
        <v>6.2726806327490374</v>
      </c>
      <c r="S58">
        <v>4.21</v>
      </c>
      <c r="T58">
        <v>0</v>
      </c>
      <c r="U58">
        <v>309.35000000000002</v>
      </c>
      <c r="V58">
        <v>2.12</v>
      </c>
      <c r="W58">
        <v>5.9499999999999993</v>
      </c>
      <c r="X58">
        <v>18.63</v>
      </c>
      <c r="Y58">
        <v>0</v>
      </c>
      <c r="Z58">
        <v>1.5900399999999999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6.2504357762017344</v>
      </c>
      <c r="AL58">
        <v>3.2557504302925997</v>
      </c>
      <c r="AM58">
        <v>0</v>
      </c>
      <c r="AN58">
        <v>0</v>
      </c>
      <c r="AO58">
        <v>0</v>
      </c>
      <c r="AP58">
        <v>6.0960000000000007E-2</v>
      </c>
      <c r="AQ58">
        <v>0</v>
      </c>
      <c r="AR58">
        <v>8.747260869565217</v>
      </c>
      <c r="AS58">
        <v>7.77791703835861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625.21758334064918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87.34</v>
      </c>
      <c r="L59">
        <v>21.12</v>
      </c>
      <c r="M59">
        <v>0</v>
      </c>
      <c r="N59">
        <v>28.949999999999996</v>
      </c>
      <c r="O59">
        <v>48.61</v>
      </c>
      <c r="P59">
        <v>63.5</v>
      </c>
      <c r="Q59">
        <v>1.4825385934819897</v>
      </c>
      <c r="R59">
        <v>6.2726806327490374</v>
      </c>
      <c r="S59">
        <v>4.21</v>
      </c>
      <c r="T59">
        <v>0</v>
      </c>
      <c r="U59">
        <v>309.35000000000002</v>
      </c>
      <c r="V59">
        <v>2.12</v>
      </c>
      <c r="W59">
        <v>5.9499999999999993</v>
      </c>
      <c r="X59">
        <v>19.367526181353767</v>
      </c>
      <c r="Y59">
        <v>0</v>
      </c>
      <c r="Z59">
        <v>1.5900399999999999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6.2504357762017344</v>
      </c>
      <c r="AL59">
        <v>3.2557504302925997</v>
      </c>
      <c r="AM59">
        <v>0</v>
      </c>
      <c r="AN59">
        <v>0</v>
      </c>
      <c r="AO59">
        <v>0</v>
      </c>
      <c r="AP59">
        <v>6.0960000000000007E-2</v>
      </c>
      <c r="AQ59">
        <v>0</v>
      </c>
      <c r="AR59">
        <v>8.747260869565217</v>
      </c>
      <c r="AS59">
        <v>7.77791703835861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625.955109522003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87.34</v>
      </c>
      <c r="L60">
        <v>21.12</v>
      </c>
      <c r="M60">
        <v>0</v>
      </c>
      <c r="N60">
        <v>28.949999999999996</v>
      </c>
      <c r="O60">
        <v>48.61</v>
      </c>
      <c r="P60">
        <v>63.5</v>
      </c>
      <c r="Q60">
        <v>1.4825385934819897</v>
      </c>
      <c r="R60">
        <v>6.2726806327490374</v>
      </c>
      <c r="S60">
        <v>4.21</v>
      </c>
      <c r="T60">
        <v>0</v>
      </c>
      <c r="U60">
        <v>309.35000000000002</v>
      </c>
      <c r="V60">
        <v>2.12</v>
      </c>
      <c r="W60">
        <v>5.9499999999999993</v>
      </c>
      <c r="X60">
        <v>21.87</v>
      </c>
      <c r="Y60">
        <v>0</v>
      </c>
      <c r="Z60">
        <v>1.5900399999999999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6.2504357762017344</v>
      </c>
      <c r="AL60">
        <v>3.2557504302925997</v>
      </c>
      <c r="AM60">
        <v>0</v>
      </c>
      <c r="AN60">
        <v>0</v>
      </c>
      <c r="AO60">
        <v>0</v>
      </c>
      <c r="AP60">
        <v>6.0960000000000007E-2</v>
      </c>
      <c r="AQ60">
        <v>0</v>
      </c>
      <c r="AR60">
        <v>8.747260869565217</v>
      </c>
      <c r="AS60">
        <v>7.77791703835861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628.45758334064919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87.34</v>
      </c>
      <c r="L61">
        <v>21.12</v>
      </c>
      <c r="M61">
        <v>0</v>
      </c>
      <c r="N61">
        <v>28.949999999999996</v>
      </c>
      <c r="O61">
        <v>48.61</v>
      </c>
      <c r="P61">
        <v>63.5</v>
      </c>
      <c r="Q61">
        <v>1.4825385934819897</v>
      </c>
      <c r="R61">
        <v>6.2726806327490374</v>
      </c>
      <c r="S61">
        <v>4.21</v>
      </c>
      <c r="T61">
        <v>0</v>
      </c>
      <c r="U61">
        <v>309.35000000000002</v>
      </c>
      <c r="V61">
        <v>2.12</v>
      </c>
      <c r="W61">
        <v>5.9499999999999993</v>
      </c>
      <c r="X61">
        <v>21.54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6.2504357762017344</v>
      </c>
      <c r="AL61">
        <v>3.2557504302925997</v>
      </c>
      <c r="AM61">
        <v>0</v>
      </c>
      <c r="AN61">
        <v>0</v>
      </c>
      <c r="AO61">
        <v>0</v>
      </c>
      <c r="AP61">
        <v>6.0960000000000007E-2</v>
      </c>
      <c r="AQ61">
        <v>0</v>
      </c>
      <c r="AR61">
        <v>8.747260869565217</v>
      </c>
      <c r="AS61">
        <v>7.77791703835861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626.53754334064911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87.34</v>
      </c>
      <c r="L62">
        <v>21.12</v>
      </c>
      <c r="M62">
        <v>0</v>
      </c>
      <c r="N62">
        <v>28.949999999999996</v>
      </c>
      <c r="O62">
        <v>48.61</v>
      </c>
      <c r="P62">
        <v>63.5</v>
      </c>
      <c r="Q62">
        <v>1.4825385934819897</v>
      </c>
      <c r="R62">
        <v>6.2726806327490374</v>
      </c>
      <c r="S62">
        <v>4.21</v>
      </c>
      <c r="T62">
        <v>0</v>
      </c>
      <c r="U62">
        <v>309.35000000000002</v>
      </c>
      <c r="V62">
        <v>2.12</v>
      </c>
      <c r="W62">
        <v>5.9499999999999993</v>
      </c>
      <c r="X62">
        <v>21.162539911175127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6.2504357762017344</v>
      </c>
      <c r="AL62">
        <v>6.5165800344234093</v>
      </c>
      <c r="AM62">
        <v>0</v>
      </c>
      <c r="AN62">
        <v>0</v>
      </c>
      <c r="AO62">
        <v>0</v>
      </c>
      <c r="AP62">
        <v>6.0960000000000007E-2</v>
      </c>
      <c r="AQ62">
        <v>0</v>
      </c>
      <c r="AR62">
        <v>8.747260869565217</v>
      </c>
      <c r="AS62">
        <v>7.77791703835861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629.42091285595518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87.34</v>
      </c>
      <c r="L63">
        <v>21.12</v>
      </c>
      <c r="M63">
        <v>0</v>
      </c>
      <c r="N63">
        <v>28.949999999999996</v>
      </c>
      <c r="O63">
        <v>48.61</v>
      </c>
      <c r="P63">
        <v>63.5</v>
      </c>
      <c r="Q63">
        <v>1.4825385934819897</v>
      </c>
      <c r="R63">
        <v>6.2726806327490374</v>
      </c>
      <c r="S63">
        <v>4.21</v>
      </c>
      <c r="T63">
        <v>0</v>
      </c>
      <c r="U63">
        <v>309.35000000000002</v>
      </c>
      <c r="V63">
        <v>2.12</v>
      </c>
      <c r="W63">
        <v>10.98</v>
      </c>
      <c r="X63">
        <v>36.159999999999997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4.0178728236184709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6.2504357762017344</v>
      </c>
      <c r="AL63">
        <v>6.5165800344234093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8.6126485507246358</v>
      </c>
      <c r="AS63">
        <v>7.77791703835861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653.3316334495579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87.34</v>
      </c>
      <c r="L64">
        <v>21.12</v>
      </c>
      <c r="M64">
        <v>0</v>
      </c>
      <c r="N64">
        <v>28.949999999999996</v>
      </c>
      <c r="O64">
        <v>48.61</v>
      </c>
      <c r="P64">
        <v>63.5</v>
      </c>
      <c r="Q64">
        <v>1.4825385934819897</v>
      </c>
      <c r="R64">
        <v>6.2726806327490374</v>
      </c>
      <c r="S64">
        <v>4.21</v>
      </c>
      <c r="T64">
        <v>0</v>
      </c>
      <c r="U64">
        <v>309.35000000000002</v>
      </c>
      <c r="V64">
        <v>2.12</v>
      </c>
      <c r="W64">
        <v>11.09</v>
      </c>
      <c r="X64">
        <v>36.159999999999997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4.0178728236184709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6.2504357762017344</v>
      </c>
      <c r="AL64">
        <v>6.5165800344234093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8.6126485507246358</v>
      </c>
      <c r="AS64">
        <v>7.77791703835861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653.44163344955791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87.34</v>
      </c>
      <c r="L65">
        <v>21.12</v>
      </c>
      <c r="M65">
        <v>0</v>
      </c>
      <c r="N65">
        <v>28.949999999999996</v>
      </c>
      <c r="O65">
        <v>48.61</v>
      </c>
      <c r="P65">
        <v>63.5</v>
      </c>
      <c r="Q65">
        <v>1.75</v>
      </c>
      <c r="R65">
        <v>5.2276630920464706</v>
      </c>
      <c r="S65">
        <v>3.71</v>
      </c>
      <c r="T65">
        <v>0</v>
      </c>
      <c r="U65">
        <v>309.35000000000002</v>
      </c>
      <c r="V65">
        <v>2.4</v>
      </c>
      <c r="W65">
        <v>11.09</v>
      </c>
      <c r="X65">
        <v>36.159999999999997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4.0178728236184709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6.2504357762017344</v>
      </c>
      <c r="AL65">
        <v>6.5165800344234093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8.6126485507246358</v>
      </c>
      <c r="AS65">
        <v>7.77791703835861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652.44407731537342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87.34</v>
      </c>
      <c r="L66">
        <v>21.12</v>
      </c>
      <c r="M66">
        <v>0</v>
      </c>
      <c r="N66">
        <v>28.949999999999996</v>
      </c>
      <c r="O66">
        <v>48.61</v>
      </c>
      <c r="P66">
        <v>63.5</v>
      </c>
      <c r="Q66">
        <v>1.75</v>
      </c>
      <c r="R66">
        <v>5.2276630920464706</v>
      </c>
      <c r="S66">
        <v>3.71</v>
      </c>
      <c r="T66">
        <v>0</v>
      </c>
      <c r="U66">
        <v>309.35000000000002</v>
      </c>
      <c r="V66">
        <v>2.3025219298245618</v>
      </c>
      <c r="W66">
        <v>11.092945551128818</v>
      </c>
      <c r="X66">
        <v>36.160000000000004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4.0178728236184709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6.2504357762017344</v>
      </c>
      <c r="AL66">
        <v>6.5165800344234093</v>
      </c>
      <c r="AM66">
        <v>2.5680765191297827</v>
      </c>
      <c r="AN66">
        <v>0</v>
      </c>
      <c r="AO66">
        <v>0</v>
      </c>
      <c r="AP66">
        <v>6.0960000000000007E-2</v>
      </c>
      <c r="AQ66">
        <v>0</v>
      </c>
      <c r="AR66">
        <v>8.6126485507246358</v>
      </c>
      <c r="AS66">
        <v>7.77791703835861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654.91762131545659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86.43</v>
      </c>
      <c r="L67">
        <v>21.12</v>
      </c>
      <c r="M67">
        <v>0</v>
      </c>
      <c r="N67">
        <v>28.949999999999996</v>
      </c>
      <c r="O67">
        <v>48.61</v>
      </c>
      <c r="P67">
        <v>63.5</v>
      </c>
      <c r="Q67">
        <v>1.75</v>
      </c>
      <c r="R67">
        <v>5.2276630920464706</v>
      </c>
      <c r="S67">
        <v>3.3299999999999996</v>
      </c>
      <c r="T67">
        <v>0</v>
      </c>
      <c r="U67">
        <v>309.35000000000002</v>
      </c>
      <c r="V67">
        <v>2.85</v>
      </c>
      <c r="W67">
        <v>11.097460535346604</v>
      </c>
      <c r="X67">
        <v>36.160000000000004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4.0178728236184709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6.2504357762017344</v>
      </c>
      <c r="AL67">
        <v>6.5165800344234093</v>
      </c>
      <c r="AM67">
        <v>2.5680765191297827</v>
      </c>
      <c r="AN67">
        <v>0</v>
      </c>
      <c r="AO67">
        <v>0</v>
      </c>
      <c r="AP67">
        <v>6.0960000000000007E-2</v>
      </c>
      <c r="AQ67">
        <v>0</v>
      </c>
      <c r="AR67">
        <v>8.6126485507246358</v>
      </c>
      <c r="AS67">
        <v>7.77791703835861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654.1796143698499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87.342419256550869</v>
      </c>
      <c r="L68">
        <v>21.12</v>
      </c>
      <c r="M68">
        <v>0</v>
      </c>
      <c r="N68">
        <v>28.949999999999996</v>
      </c>
      <c r="O68">
        <v>48.61</v>
      </c>
      <c r="P68">
        <v>63.5</v>
      </c>
      <c r="Q68">
        <v>1.75</v>
      </c>
      <c r="R68">
        <v>5.2276630920464706</v>
      </c>
      <c r="S68">
        <v>3.3299999999999996</v>
      </c>
      <c r="T68">
        <v>0</v>
      </c>
      <c r="U68">
        <v>309.35000000000002</v>
      </c>
      <c r="V68">
        <v>2.85</v>
      </c>
      <c r="W68">
        <v>11.097460535346604</v>
      </c>
      <c r="X68">
        <v>36.160000000000004</v>
      </c>
      <c r="Y68">
        <v>0</v>
      </c>
      <c r="Z68">
        <v>0</v>
      </c>
      <c r="AA68">
        <v>3.4110185185185191</v>
      </c>
      <c r="AB68">
        <v>0</v>
      </c>
      <c r="AC68">
        <v>0</v>
      </c>
      <c r="AD68">
        <v>0</v>
      </c>
      <c r="AE68">
        <v>4.0178728236184709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6.2504357762017344</v>
      </c>
      <c r="AL68">
        <v>6.5165800344234093</v>
      </c>
      <c r="AM68">
        <v>2.5680765191297827</v>
      </c>
      <c r="AN68">
        <v>0</v>
      </c>
      <c r="AO68">
        <v>0</v>
      </c>
      <c r="AP68">
        <v>6.0960000000000007E-2</v>
      </c>
      <c r="AQ68">
        <v>0</v>
      </c>
      <c r="AR68">
        <v>8.6126485507246358</v>
      </c>
      <c r="AS68">
        <v>7.77791703835861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658.50305214491925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87.342419256550869</v>
      </c>
      <c r="L69">
        <v>21.12</v>
      </c>
      <c r="M69">
        <v>0</v>
      </c>
      <c r="N69">
        <v>28.949999999999996</v>
      </c>
      <c r="O69">
        <v>48.61</v>
      </c>
      <c r="P69">
        <v>63.5</v>
      </c>
      <c r="Q69">
        <v>1.75</v>
      </c>
      <c r="R69">
        <v>5.2276630920464706</v>
      </c>
      <c r="S69">
        <v>3.3299999999999996</v>
      </c>
      <c r="T69">
        <v>0</v>
      </c>
      <c r="U69">
        <v>309.35000000000002</v>
      </c>
      <c r="V69">
        <v>2.85</v>
      </c>
      <c r="W69">
        <v>11.097460535346604</v>
      </c>
      <c r="X69">
        <v>36.160000000000004</v>
      </c>
      <c r="Y69">
        <v>0</v>
      </c>
      <c r="Z69">
        <v>1.5900399999999999</v>
      </c>
      <c r="AA69">
        <v>6.8474355368026272</v>
      </c>
      <c r="AB69">
        <v>0</v>
      </c>
      <c r="AC69">
        <v>0</v>
      </c>
      <c r="AD69">
        <v>0</v>
      </c>
      <c r="AE69">
        <v>4.0178728236184709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6.2504357762017344</v>
      </c>
      <c r="AL69">
        <v>6.5165800344234093</v>
      </c>
      <c r="AM69">
        <v>3.8533848462115539</v>
      </c>
      <c r="AN69">
        <v>0</v>
      </c>
      <c r="AO69">
        <v>0</v>
      </c>
      <c r="AP69">
        <v>6.0960000000000007E-2</v>
      </c>
      <c r="AQ69">
        <v>0</v>
      </c>
      <c r="AR69">
        <v>8.4780362318840581</v>
      </c>
      <c r="AS69">
        <v>7.77791703835861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664.68020517144453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87.342419256550869</v>
      </c>
      <c r="L70">
        <v>21.25092641032348</v>
      </c>
      <c r="M70">
        <v>0</v>
      </c>
      <c r="N70">
        <v>28.949999999999996</v>
      </c>
      <c r="O70">
        <v>48.61</v>
      </c>
      <c r="P70">
        <v>63.5</v>
      </c>
      <c r="Q70">
        <v>2.37</v>
      </c>
      <c r="R70">
        <v>10.337052451539339</v>
      </c>
      <c r="S70">
        <v>6.44</v>
      </c>
      <c r="T70">
        <v>0</v>
      </c>
      <c r="U70">
        <v>309.35000000000002</v>
      </c>
      <c r="V70">
        <v>2.85</v>
      </c>
      <c r="W70">
        <v>11.097460535346604</v>
      </c>
      <c r="X70">
        <v>36.160000000000004</v>
      </c>
      <c r="Y70">
        <v>0</v>
      </c>
      <c r="Z70">
        <v>1.5900399999999999</v>
      </c>
      <c r="AA70">
        <v>6.8474355368026272</v>
      </c>
      <c r="AB70">
        <v>0</v>
      </c>
      <c r="AC70">
        <v>0</v>
      </c>
      <c r="AD70">
        <v>0</v>
      </c>
      <c r="AE70">
        <v>4.0178728236184709</v>
      </c>
      <c r="AF70">
        <v>0</v>
      </c>
      <c r="AG70">
        <v>0</v>
      </c>
      <c r="AH70">
        <v>5.702347412882788</v>
      </c>
      <c r="AI70">
        <v>0</v>
      </c>
      <c r="AJ70">
        <v>0</v>
      </c>
      <c r="AK70">
        <v>6.2504357762017344</v>
      </c>
      <c r="AL70">
        <v>6.5165800344234093</v>
      </c>
      <c r="AM70">
        <v>3.8533848462115539</v>
      </c>
      <c r="AN70">
        <v>0</v>
      </c>
      <c r="AO70">
        <v>0</v>
      </c>
      <c r="AP70">
        <v>6.0960000000000007E-2</v>
      </c>
      <c r="AQ70">
        <v>0</v>
      </c>
      <c r="AR70">
        <v>8.4780362318840581</v>
      </c>
      <c r="AS70">
        <v>7.77791703835861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679.35286835414365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98.289999999999992</v>
      </c>
      <c r="L71">
        <v>41.66167686362904</v>
      </c>
      <c r="M71">
        <v>0</v>
      </c>
      <c r="N71">
        <v>28.949999999999996</v>
      </c>
      <c r="O71">
        <v>48.61</v>
      </c>
      <c r="P71">
        <v>63.5</v>
      </c>
      <c r="Q71">
        <v>2.37</v>
      </c>
      <c r="R71">
        <v>10.337052451539339</v>
      </c>
      <c r="S71">
        <v>6.44</v>
      </c>
      <c r="T71">
        <v>0</v>
      </c>
      <c r="U71">
        <v>309.35000000000002</v>
      </c>
      <c r="V71">
        <v>2.85</v>
      </c>
      <c r="W71">
        <v>11.097460535346604</v>
      </c>
      <c r="X71">
        <v>36.160000000000004</v>
      </c>
      <c r="Y71">
        <v>0</v>
      </c>
      <c r="Z71">
        <v>1.5900399999999999</v>
      </c>
      <c r="AA71">
        <v>10.276233005157058</v>
      </c>
      <c r="AB71">
        <v>0.97541185296324084</v>
      </c>
      <c r="AC71">
        <v>0</v>
      </c>
      <c r="AD71">
        <v>2.227354277062831</v>
      </c>
      <c r="AE71">
        <v>4.0178728236184709</v>
      </c>
      <c r="AF71">
        <v>0</v>
      </c>
      <c r="AG71">
        <v>0</v>
      </c>
      <c r="AH71">
        <v>5.702347412882788</v>
      </c>
      <c r="AI71">
        <v>0</v>
      </c>
      <c r="AJ71">
        <v>0</v>
      </c>
      <c r="AK71">
        <v>6.2504357762017344</v>
      </c>
      <c r="AL71">
        <v>6.5165800344234093</v>
      </c>
      <c r="AM71">
        <v>3.8533848462115539</v>
      </c>
      <c r="AN71">
        <v>0</v>
      </c>
      <c r="AO71">
        <v>0</v>
      </c>
      <c r="AP71">
        <v>6.0960000000000007E-2</v>
      </c>
      <c r="AQ71">
        <v>0</v>
      </c>
      <c r="AR71">
        <v>8.4780362318840581</v>
      </c>
      <c r="AS71">
        <v>7.77791703835861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717.34276314927899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109.82</v>
      </c>
      <c r="L72">
        <v>41.66167686362904</v>
      </c>
      <c r="M72">
        <v>0</v>
      </c>
      <c r="N72">
        <v>28.949999999999996</v>
      </c>
      <c r="O72">
        <v>48.61</v>
      </c>
      <c r="P72">
        <v>63.5</v>
      </c>
      <c r="Q72">
        <v>2.37</v>
      </c>
      <c r="R72">
        <v>10.337052451539339</v>
      </c>
      <c r="S72">
        <v>6.44</v>
      </c>
      <c r="T72">
        <v>0</v>
      </c>
      <c r="U72">
        <v>309.35000000000002</v>
      </c>
      <c r="V72">
        <v>2.85</v>
      </c>
      <c r="W72">
        <v>11.097460535346604</v>
      </c>
      <c r="X72">
        <v>36.160000000000004</v>
      </c>
      <c r="Y72">
        <v>0</v>
      </c>
      <c r="Z72">
        <v>1.5900399999999999</v>
      </c>
      <c r="AA72">
        <v>10.276233005157058</v>
      </c>
      <c r="AB72">
        <v>6.4214613653413366</v>
      </c>
      <c r="AC72">
        <v>3.1034615988691687</v>
      </c>
      <c r="AD72">
        <v>4.4547085541256619</v>
      </c>
      <c r="AE72">
        <v>8.0357456472369417</v>
      </c>
      <c r="AF72">
        <v>0</v>
      </c>
      <c r="AG72">
        <v>0</v>
      </c>
      <c r="AH72">
        <v>11.404694825765576</v>
      </c>
      <c r="AI72">
        <v>0</v>
      </c>
      <c r="AJ72">
        <v>0</v>
      </c>
      <c r="AK72">
        <v>6.2504357762017344</v>
      </c>
      <c r="AL72">
        <v>6.5165800344234093</v>
      </c>
      <c r="AM72">
        <v>3.8533848462115539</v>
      </c>
      <c r="AN72">
        <v>0</v>
      </c>
      <c r="AO72">
        <v>0</v>
      </c>
      <c r="AP72">
        <v>6.0960000000000007E-2</v>
      </c>
      <c r="AQ72">
        <v>0</v>
      </c>
      <c r="AR72">
        <v>8.4780362318840581</v>
      </c>
      <c r="AS72">
        <v>7.77791703835861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749.3698487740902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122</v>
      </c>
      <c r="L73">
        <v>41.661369899049681</v>
      </c>
      <c r="M73">
        <v>0</v>
      </c>
      <c r="N73">
        <v>28.949999999999996</v>
      </c>
      <c r="O73">
        <v>48.61</v>
      </c>
      <c r="P73">
        <v>66.005044294294294</v>
      </c>
      <c r="Q73">
        <v>2.23</v>
      </c>
      <c r="R73">
        <v>10.337459459459458</v>
      </c>
      <c r="S73">
        <v>6.4425424397947104</v>
      </c>
      <c r="T73">
        <v>0</v>
      </c>
      <c r="U73">
        <v>309.35000000000002</v>
      </c>
      <c r="V73">
        <v>2.85</v>
      </c>
      <c r="W73">
        <v>11.097460535346604</v>
      </c>
      <c r="X73">
        <v>36.160000000000004</v>
      </c>
      <c r="Y73">
        <v>0</v>
      </c>
      <c r="Z73">
        <v>4.7675799999999997</v>
      </c>
      <c r="AA73">
        <v>10.276233005157058</v>
      </c>
      <c r="AB73">
        <v>9.6321920480120049</v>
      </c>
      <c r="AC73">
        <v>7.083105073032824</v>
      </c>
      <c r="AD73">
        <v>6.6820628311884933</v>
      </c>
      <c r="AE73">
        <v>12.048538985616956</v>
      </c>
      <c r="AF73">
        <v>0</v>
      </c>
      <c r="AG73">
        <v>0</v>
      </c>
      <c r="AH73">
        <v>17.107042238648361</v>
      </c>
      <c r="AI73">
        <v>0</v>
      </c>
      <c r="AJ73">
        <v>0</v>
      </c>
      <c r="AK73">
        <v>6.2504357762017344</v>
      </c>
      <c r="AL73">
        <v>3.2557504302925997</v>
      </c>
      <c r="AM73">
        <v>3.8533848462115539</v>
      </c>
      <c r="AN73">
        <v>0</v>
      </c>
      <c r="AO73">
        <v>0</v>
      </c>
      <c r="AP73">
        <v>6.0960000000000007E-2</v>
      </c>
      <c r="AQ73">
        <v>0</v>
      </c>
      <c r="AR73">
        <v>8.4780362318840581</v>
      </c>
      <c r="AS73">
        <v>8.1005151650312239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783.28971325922146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157.56272006905482</v>
      </c>
      <c r="L74">
        <v>41.661151783245771</v>
      </c>
      <c r="M74">
        <v>0</v>
      </c>
      <c r="N74">
        <v>28.949999999999996</v>
      </c>
      <c r="O74">
        <v>48.61</v>
      </c>
      <c r="P74">
        <v>66.44</v>
      </c>
      <c r="Q74">
        <v>2.23</v>
      </c>
      <c r="R74">
        <v>10.337459459459458</v>
      </c>
      <c r="S74">
        <v>6.4425424397947104</v>
      </c>
      <c r="T74">
        <v>0</v>
      </c>
      <c r="U74">
        <v>309.35000000000002</v>
      </c>
      <c r="V74">
        <v>2.85</v>
      </c>
      <c r="W74">
        <v>11.097460535346604</v>
      </c>
      <c r="X74">
        <v>36.160000000000004</v>
      </c>
      <c r="Y74">
        <v>0</v>
      </c>
      <c r="Z74">
        <v>4.7675799999999997</v>
      </c>
      <c r="AA74">
        <v>10.276233005157058</v>
      </c>
      <c r="AB74">
        <v>9.6321920480120049</v>
      </c>
      <c r="AC74">
        <v>7.083105073032824</v>
      </c>
      <c r="AD74">
        <v>6.6820628311884933</v>
      </c>
      <c r="AE74">
        <v>12.048538985616956</v>
      </c>
      <c r="AF74">
        <v>0</v>
      </c>
      <c r="AG74">
        <v>0</v>
      </c>
      <c r="AH74">
        <v>22.809389651531152</v>
      </c>
      <c r="AI74">
        <v>0</v>
      </c>
      <c r="AJ74">
        <v>0</v>
      </c>
      <c r="AK74">
        <v>6.2504357762017344</v>
      </c>
      <c r="AL74">
        <v>3.2557504302925997</v>
      </c>
      <c r="AM74">
        <v>3.8533848462115539</v>
      </c>
      <c r="AN74">
        <v>0</v>
      </c>
      <c r="AO74">
        <v>0</v>
      </c>
      <c r="AP74">
        <v>6.0960000000000007E-2</v>
      </c>
      <c r="AQ74">
        <v>0</v>
      </c>
      <c r="AR74">
        <v>8.4780362318840581</v>
      </c>
      <c r="AS74">
        <v>8.1005151650312239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824.98951833106105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157.5625119571456</v>
      </c>
      <c r="L75">
        <v>41.661066864708438</v>
      </c>
      <c r="M75">
        <v>0</v>
      </c>
      <c r="N75">
        <v>28.949999999999996</v>
      </c>
      <c r="O75">
        <v>48.61</v>
      </c>
      <c r="P75">
        <v>66.44</v>
      </c>
      <c r="Q75">
        <v>2.23</v>
      </c>
      <c r="R75">
        <v>10.337459459459458</v>
      </c>
      <c r="S75">
        <v>6.4425424397947104</v>
      </c>
      <c r="T75">
        <v>0</v>
      </c>
      <c r="U75">
        <v>309.35000000000002</v>
      </c>
      <c r="V75">
        <v>2.85</v>
      </c>
      <c r="W75">
        <v>11.097460535346604</v>
      </c>
      <c r="X75">
        <v>36.160000000000004</v>
      </c>
      <c r="Y75">
        <v>0</v>
      </c>
      <c r="Z75">
        <v>4.7675799999999997</v>
      </c>
      <c r="AA75">
        <v>10.276233005157058</v>
      </c>
      <c r="AB75">
        <v>9.6321920480120049</v>
      </c>
      <c r="AC75">
        <v>7.083105073032824</v>
      </c>
      <c r="AD75">
        <v>6.6820628311884933</v>
      </c>
      <c r="AE75">
        <v>12.048538985616956</v>
      </c>
      <c r="AF75">
        <v>0</v>
      </c>
      <c r="AG75">
        <v>0</v>
      </c>
      <c r="AH75">
        <v>28.511737064413936</v>
      </c>
      <c r="AI75">
        <v>0</v>
      </c>
      <c r="AJ75">
        <v>0</v>
      </c>
      <c r="AK75">
        <v>6.2504357762017344</v>
      </c>
      <c r="AL75">
        <v>3.2557504302925997</v>
      </c>
      <c r="AM75">
        <v>3.8533848462115539</v>
      </c>
      <c r="AN75">
        <v>0</v>
      </c>
      <c r="AO75">
        <v>0</v>
      </c>
      <c r="AP75">
        <v>6.0960000000000007E-2</v>
      </c>
      <c r="AQ75">
        <v>0</v>
      </c>
      <c r="AR75">
        <v>8.4780362318840581</v>
      </c>
      <c r="AS75">
        <v>8.1005151650312239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830.69157271349718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157.56240303811367</v>
      </c>
      <c r="L76">
        <v>41.62</v>
      </c>
      <c r="M76">
        <v>0</v>
      </c>
      <c r="N76">
        <v>28.949999999999996</v>
      </c>
      <c r="O76">
        <v>48.61</v>
      </c>
      <c r="P76">
        <v>66.44</v>
      </c>
      <c r="Q76">
        <v>2.23</v>
      </c>
      <c r="R76">
        <v>10.337459459459458</v>
      </c>
      <c r="S76">
        <v>6.4425424397947104</v>
      </c>
      <c r="T76">
        <v>0</v>
      </c>
      <c r="U76">
        <v>309.35000000000002</v>
      </c>
      <c r="V76">
        <v>2.85</v>
      </c>
      <c r="W76">
        <v>11.097460535346604</v>
      </c>
      <c r="X76">
        <v>36.160000000000004</v>
      </c>
      <c r="Y76">
        <v>0</v>
      </c>
      <c r="Z76">
        <v>4.7675799999999997</v>
      </c>
      <c r="AA76">
        <v>10.276233005157058</v>
      </c>
      <c r="AB76">
        <v>9.6321920480120049</v>
      </c>
      <c r="AC76">
        <v>7.083105073032824</v>
      </c>
      <c r="AD76">
        <v>6.6820628311884933</v>
      </c>
      <c r="AE76">
        <v>12.048538985616956</v>
      </c>
      <c r="AF76">
        <v>0</v>
      </c>
      <c r="AG76">
        <v>0</v>
      </c>
      <c r="AH76">
        <v>34.216624498416053</v>
      </c>
      <c r="AI76">
        <v>0</v>
      </c>
      <c r="AJ76">
        <v>0</v>
      </c>
      <c r="AK76">
        <v>6.2504357762017344</v>
      </c>
      <c r="AL76">
        <v>3.2557504302925997</v>
      </c>
      <c r="AM76">
        <v>3.8533848462115539</v>
      </c>
      <c r="AN76">
        <v>0</v>
      </c>
      <c r="AO76">
        <v>0</v>
      </c>
      <c r="AP76">
        <v>6.0960000000000007E-2</v>
      </c>
      <c r="AQ76">
        <v>0</v>
      </c>
      <c r="AR76">
        <v>8.4780362318840581</v>
      </c>
      <c r="AS76">
        <v>8.1005151650312239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836.35528436375887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157.56240303811367</v>
      </c>
      <c r="L77">
        <v>41.669001174524801</v>
      </c>
      <c r="M77">
        <v>0</v>
      </c>
      <c r="N77">
        <v>28.949999999999996</v>
      </c>
      <c r="O77">
        <v>48.61</v>
      </c>
      <c r="P77">
        <v>66.44</v>
      </c>
      <c r="Q77">
        <v>2.23</v>
      </c>
      <c r="R77">
        <v>10.337459459459458</v>
      </c>
      <c r="S77">
        <v>6.4425424397947104</v>
      </c>
      <c r="T77">
        <v>0</v>
      </c>
      <c r="U77">
        <v>309.35000000000002</v>
      </c>
      <c r="V77">
        <v>2.85</v>
      </c>
      <c r="W77">
        <v>11.097460535346604</v>
      </c>
      <c r="X77">
        <v>36.160000000000004</v>
      </c>
      <c r="Y77">
        <v>0</v>
      </c>
      <c r="Z77">
        <v>4.7675799999999997</v>
      </c>
      <c r="AA77">
        <v>10.276233005157058</v>
      </c>
      <c r="AB77">
        <v>9.6321920480120049</v>
      </c>
      <c r="AC77">
        <v>7.083105073032824</v>
      </c>
      <c r="AD77">
        <v>6.6820628311884933</v>
      </c>
      <c r="AE77">
        <v>12.048538985616956</v>
      </c>
      <c r="AF77">
        <v>0</v>
      </c>
      <c r="AG77">
        <v>0</v>
      </c>
      <c r="AH77">
        <v>34.216624498416053</v>
      </c>
      <c r="AI77">
        <v>0</v>
      </c>
      <c r="AJ77">
        <v>0</v>
      </c>
      <c r="AK77">
        <v>6.2504357762017344</v>
      </c>
      <c r="AL77">
        <v>3.2557504302925997</v>
      </c>
      <c r="AM77">
        <v>3.8533848462115539</v>
      </c>
      <c r="AN77">
        <v>0</v>
      </c>
      <c r="AO77">
        <v>0</v>
      </c>
      <c r="AP77">
        <v>6.0960000000000007E-2</v>
      </c>
      <c r="AQ77">
        <v>0</v>
      </c>
      <c r="AR77">
        <v>9.6895471014492749</v>
      </c>
      <c r="AS77">
        <v>8.1005151650312239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837.61579640784896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157.56240303811367</v>
      </c>
      <c r="L78">
        <v>41.669001174524801</v>
      </c>
      <c r="M78">
        <v>0</v>
      </c>
      <c r="N78">
        <v>28.949999999999996</v>
      </c>
      <c r="O78">
        <v>48.61</v>
      </c>
      <c r="P78">
        <v>66.44</v>
      </c>
      <c r="Q78">
        <v>2.23</v>
      </c>
      <c r="R78">
        <v>10.337459459459458</v>
      </c>
      <c r="S78">
        <v>6.4425424397947104</v>
      </c>
      <c r="T78">
        <v>0</v>
      </c>
      <c r="U78">
        <v>309.35000000000002</v>
      </c>
      <c r="V78">
        <v>2.85</v>
      </c>
      <c r="W78">
        <v>11.097460535346604</v>
      </c>
      <c r="X78">
        <v>36.160000000000004</v>
      </c>
      <c r="Y78">
        <v>0</v>
      </c>
      <c r="Z78">
        <v>4.7675799999999997</v>
      </c>
      <c r="AA78">
        <v>10.276233005157058</v>
      </c>
      <c r="AB78">
        <v>9.6321920480120049</v>
      </c>
      <c r="AC78">
        <v>7.083105073032824</v>
      </c>
      <c r="AD78">
        <v>6.6820628311884933</v>
      </c>
      <c r="AE78">
        <v>12.048538985616956</v>
      </c>
      <c r="AF78">
        <v>0</v>
      </c>
      <c r="AG78">
        <v>0</v>
      </c>
      <c r="AH78">
        <v>28.511737064413936</v>
      </c>
      <c r="AI78">
        <v>0</v>
      </c>
      <c r="AJ78">
        <v>0</v>
      </c>
      <c r="AK78">
        <v>6.2504357762017344</v>
      </c>
      <c r="AL78">
        <v>3.2557504302925997</v>
      </c>
      <c r="AM78">
        <v>3.8533848462115539</v>
      </c>
      <c r="AN78">
        <v>0</v>
      </c>
      <c r="AO78">
        <v>0</v>
      </c>
      <c r="AP78">
        <v>6.0960000000000007E-2</v>
      </c>
      <c r="AQ78">
        <v>0</v>
      </c>
      <c r="AR78">
        <v>9.6895471014492749</v>
      </c>
      <c r="AS78">
        <v>8.1005151650312239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831.91090897384686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157.56240303811367</v>
      </c>
      <c r="L79">
        <v>41.669001174524801</v>
      </c>
      <c r="M79">
        <v>0</v>
      </c>
      <c r="N79">
        <v>28.949999999999996</v>
      </c>
      <c r="O79">
        <v>48.61</v>
      </c>
      <c r="P79">
        <v>66.44</v>
      </c>
      <c r="Q79">
        <v>2.23</v>
      </c>
      <c r="R79">
        <v>10.337459459459458</v>
      </c>
      <c r="S79">
        <v>6.4425424397947104</v>
      </c>
      <c r="T79">
        <v>0</v>
      </c>
      <c r="U79">
        <v>309.35000000000002</v>
      </c>
      <c r="V79">
        <v>2.85</v>
      </c>
      <c r="W79">
        <v>11.097460535346604</v>
      </c>
      <c r="X79">
        <v>36.160000000000004</v>
      </c>
      <c r="Y79">
        <v>0</v>
      </c>
      <c r="Z79">
        <v>1.5900399999999999</v>
      </c>
      <c r="AA79">
        <v>6.8474355368026272</v>
      </c>
      <c r="AB79">
        <v>9.6321920480120049</v>
      </c>
      <c r="AC79">
        <v>2.3593419192712419</v>
      </c>
      <c r="AD79">
        <v>2.227354277062831</v>
      </c>
      <c r="AE79">
        <v>8.0357456472369417</v>
      </c>
      <c r="AF79">
        <v>0</v>
      </c>
      <c r="AG79">
        <v>0</v>
      </c>
      <c r="AH79">
        <v>22.809389651531152</v>
      </c>
      <c r="AI79">
        <v>0.93205891594658308</v>
      </c>
      <c r="AJ79">
        <v>0</v>
      </c>
      <c r="AK79">
        <v>6.2504357762017344</v>
      </c>
      <c r="AL79">
        <v>6.5165800344234093</v>
      </c>
      <c r="AM79">
        <v>3.8533848462115539</v>
      </c>
      <c r="AN79">
        <v>0</v>
      </c>
      <c r="AO79">
        <v>0</v>
      </c>
      <c r="AP79">
        <v>6.0960000000000007E-2</v>
      </c>
      <c r="AQ79">
        <v>0</v>
      </c>
      <c r="AR79">
        <v>8.4780362318840581</v>
      </c>
      <c r="AS79">
        <v>7.77791703835861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809.06973857018215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157.56240303811367</v>
      </c>
      <c r="L80">
        <v>41.669001174524801</v>
      </c>
      <c r="M80">
        <v>0</v>
      </c>
      <c r="N80">
        <v>28.949999999999996</v>
      </c>
      <c r="O80">
        <v>48.61</v>
      </c>
      <c r="P80">
        <v>66.44</v>
      </c>
      <c r="Q80">
        <v>2.23</v>
      </c>
      <c r="R80">
        <v>10.337459459459458</v>
      </c>
      <c r="S80">
        <v>6.4425424397947104</v>
      </c>
      <c r="T80">
        <v>0</v>
      </c>
      <c r="U80">
        <v>309.35000000000002</v>
      </c>
      <c r="V80">
        <v>2.85</v>
      </c>
      <c r="W80">
        <v>11.097460535346604</v>
      </c>
      <c r="X80">
        <v>36.160000000000004</v>
      </c>
      <c r="Y80">
        <v>0</v>
      </c>
      <c r="Z80">
        <v>1.5900399999999999</v>
      </c>
      <c r="AA80">
        <v>6.8474355368026272</v>
      </c>
      <c r="AB80">
        <v>6.4214613653413366</v>
      </c>
      <c r="AC80">
        <v>0</v>
      </c>
      <c r="AD80">
        <v>0</v>
      </c>
      <c r="AE80">
        <v>8.0357456472369417</v>
      </c>
      <c r="AF80">
        <v>0</v>
      </c>
      <c r="AG80">
        <v>0</v>
      </c>
      <c r="AH80">
        <v>22.809389651531152</v>
      </c>
      <c r="AI80">
        <v>4.0329960722702287</v>
      </c>
      <c r="AJ80">
        <v>0</v>
      </c>
      <c r="AK80">
        <v>6.2504357762017344</v>
      </c>
      <c r="AL80">
        <v>17.27680981067126</v>
      </c>
      <c r="AM80">
        <v>3.8533848462115539</v>
      </c>
      <c r="AN80">
        <v>0</v>
      </c>
      <c r="AO80">
        <v>0</v>
      </c>
      <c r="AP80">
        <v>6.0960000000000007E-2</v>
      </c>
      <c r="AQ80">
        <v>0</v>
      </c>
      <c r="AR80">
        <v>8.4780362318840581</v>
      </c>
      <c r="AS80">
        <v>7.77791703835861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815.13347862374872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157.56240303811367</v>
      </c>
      <c r="L81">
        <v>41.669001174524801</v>
      </c>
      <c r="M81">
        <v>0</v>
      </c>
      <c r="N81">
        <v>28.949999999999996</v>
      </c>
      <c r="O81">
        <v>48.61</v>
      </c>
      <c r="P81">
        <v>66.44</v>
      </c>
      <c r="Q81">
        <v>2.23</v>
      </c>
      <c r="R81">
        <v>10.337459459459458</v>
      </c>
      <c r="S81">
        <v>6.4425424397947104</v>
      </c>
      <c r="T81">
        <v>0</v>
      </c>
      <c r="U81">
        <v>309.35000000000002</v>
      </c>
      <c r="V81">
        <v>2.85</v>
      </c>
      <c r="W81">
        <v>11.097460535346604</v>
      </c>
      <c r="X81">
        <v>36.160000000000004</v>
      </c>
      <c r="Y81">
        <v>0</v>
      </c>
      <c r="Z81">
        <v>1.5900399999999999</v>
      </c>
      <c r="AA81">
        <v>6.8474355368026272</v>
      </c>
      <c r="AB81">
        <v>3.2107306826706683</v>
      </c>
      <c r="AC81">
        <v>0</v>
      </c>
      <c r="AD81">
        <v>0</v>
      </c>
      <c r="AE81">
        <v>4.0178728236184709</v>
      </c>
      <c r="AF81">
        <v>0</v>
      </c>
      <c r="AG81">
        <v>0</v>
      </c>
      <c r="AH81">
        <v>22.809389651531152</v>
      </c>
      <c r="AI81">
        <v>4.0329960722702287</v>
      </c>
      <c r="AJ81">
        <v>0</v>
      </c>
      <c r="AK81">
        <v>6.2504357762017344</v>
      </c>
      <c r="AL81">
        <v>17.27680981067126</v>
      </c>
      <c r="AM81">
        <v>3.8533848462115539</v>
      </c>
      <c r="AN81">
        <v>0</v>
      </c>
      <c r="AO81">
        <v>0</v>
      </c>
      <c r="AP81">
        <v>0.27940000000000009</v>
      </c>
      <c r="AQ81">
        <v>0</v>
      </c>
      <c r="AR81">
        <v>8.4780362318840581</v>
      </c>
      <c r="AS81">
        <v>7.77791703835861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808.1233151174597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157.56240303811367</v>
      </c>
      <c r="L82">
        <v>41.669001174524801</v>
      </c>
      <c r="M82">
        <v>0</v>
      </c>
      <c r="N82">
        <v>28.949999999999996</v>
      </c>
      <c r="O82">
        <v>48.61</v>
      </c>
      <c r="P82">
        <v>66.44</v>
      </c>
      <c r="Q82">
        <v>2.23</v>
      </c>
      <c r="R82">
        <v>10.337459459459458</v>
      </c>
      <c r="S82">
        <v>6.4425424397947104</v>
      </c>
      <c r="T82">
        <v>0</v>
      </c>
      <c r="U82">
        <v>309.35000000000002</v>
      </c>
      <c r="V82">
        <v>2.85</v>
      </c>
      <c r="W82">
        <v>11.097460535346604</v>
      </c>
      <c r="X82">
        <v>36.160000000000004</v>
      </c>
      <c r="Y82">
        <v>0</v>
      </c>
      <c r="Z82">
        <v>1.5900399999999999</v>
      </c>
      <c r="AA82">
        <v>3.4110185185185191</v>
      </c>
      <c r="AB82">
        <v>3.2107306826706683</v>
      </c>
      <c r="AC82">
        <v>0</v>
      </c>
      <c r="AD82">
        <v>0</v>
      </c>
      <c r="AE82">
        <v>4.0178728236184709</v>
      </c>
      <c r="AF82">
        <v>0</v>
      </c>
      <c r="AG82">
        <v>0</v>
      </c>
      <c r="AH82">
        <v>17.107042238648361</v>
      </c>
      <c r="AI82">
        <v>4.0329960722702287</v>
      </c>
      <c r="AJ82">
        <v>0</v>
      </c>
      <c r="AK82">
        <v>6.2504357762017344</v>
      </c>
      <c r="AL82">
        <v>17.27680981067126</v>
      </c>
      <c r="AM82">
        <v>2.5680765191297827</v>
      </c>
      <c r="AN82">
        <v>0</v>
      </c>
      <c r="AO82">
        <v>0</v>
      </c>
      <c r="AP82">
        <v>0.27940000000000009</v>
      </c>
      <c r="AQ82">
        <v>0</v>
      </c>
      <c r="AR82">
        <v>8.4780362318840581</v>
      </c>
      <c r="AS82">
        <v>7.77791703835861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797.69924235921098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157.56240303811367</v>
      </c>
      <c r="L83">
        <v>41.669001174524801</v>
      </c>
      <c r="M83">
        <v>0</v>
      </c>
      <c r="N83">
        <v>28.949999999999996</v>
      </c>
      <c r="O83">
        <v>48.61</v>
      </c>
      <c r="P83">
        <v>66.44</v>
      </c>
      <c r="Q83">
        <v>2.23</v>
      </c>
      <c r="R83">
        <v>10.337459459459458</v>
      </c>
      <c r="S83">
        <v>6.4425424397947104</v>
      </c>
      <c r="T83">
        <v>0</v>
      </c>
      <c r="U83">
        <v>298.68</v>
      </c>
      <c r="V83">
        <v>2.85</v>
      </c>
      <c r="W83">
        <v>11.097460535346604</v>
      </c>
      <c r="X83">
        <v>36.160000000000004</v>
      </c>
      <c r="Y83">
        <v>0</v>
      </c>
      <c r="Z83">
        <v>1.5900399999999999</v>
      </c>
      <c r="AA83">
        <v>0</v>
      </c>
      <c r="AB83">
        <v>3.2107306826706683</v>
      </c>
      <c r="AC83">
        <v>0</v>
      </c>
      <c r="AD83">
        <v>0</v>
      </c>
      <c r="AE83">
        <v>4.0178728236184709</v>
      </c>
      <c r="AF83">
        <v>0</v>
      </c>
      <c r="AG83">
        <v>0</v>
      </c>
      <c r="AH83">
        <v>11.404694825765576</v>
      </c>
      <c r="AI83">
        <v>0.87110683424980384</v>
      </c>
      <c r="AJ83">
        <v>0</v>
      </c>
      <c r="AK83">
        <v>6.2504357762017344</v>
      </c>
      <c r="AL83">
        <v>6.5165800344234093</v>
      </c>
      <c r="AM83">
        <v>0</v>
      </c>
      <c r="AN83">
        <v>0</v>
      </c>
      <c r="AO83">
        <v>0</v>
      </c>
      <c r="AP83">
        <v>0.27940000000000009</v>
      </c>
      <c r="AQ83">
        <v>0</v>
      </c>
      <c r="AR83">
        <v>8.4780362318840581</v>
      </c>
      <c r="AS83">
        <v>7.77791703835861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761.42568089441158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157.56240303811367</v>
      </c>
      <c r="L84">
        <v>41.669001174524801</v>
      </c>
      <c r="M84">
        <v>0</v>
      </c>
      <c r="N84">
        <v>28.949999999999996</v>
      </c>
      <c r="O84">
        <v>48.61</v>
      </c>
      <c r="P84">
        <v>66.44</v>
      </c>
      <c r="Q84">
        <v>2.23</v>
      </c>
      <c r="R84">
        <v>10.337459459459458</v>
      </c>
      <c r="S84">
        <v>6.4425424397947104</v>
      </c>
      <c r="T84">
        <v>0</v>
      </c>
      <c r="U84">
        <v>298.68</v>
      </c>
      <c r="V84">
        <v>2.85</v>
      </c>
      <c r="W84">
        <v>11.097460535346604</v>
      </c>
      <c r="X84">
        <v>36.160000000000004</v>
      </c>
      <c r="Y84">
        <v>0</v>
      </c>
      <c r="Z84">
        <v>1.5900399999999999</v>
      </c>
      <c r="AA84">
        <v>0</v>
      </c>
      <c r="AB84">
        <v>3.2107306826706683</v>
      </c>
      <c r="AC84">
        <v>0</v>
      </c>
      <c r="AD84">
        <v>0</v>
      </c>
      <c r="AE84">
        <v>4.0178728236184709</v>
      </c>
      <c r="AF84">
        <v>0</v>
      </c>
      <c r="AG84">
        <v>0</v>
      </c>
      <c r="AH84">
        <v>5.3569045406546989</v>
      </c>
      <c r="AI84">
        <v>0.87110683424980384</v>
      </c>
      <c r="AJ84">
        <v>0</v>
      </c>
      <c r="AK84">
        <v>6.2504357762017344</v>
      </c>
      <c r="AL84">
        <v>6.5165800344234093</v>
      </c>
      <c r="AM84">
        <v>0</v>
      </c>
      <c r="AN84">
        <v>0</v>
      </c>
      <c r="AO84">
        <v>0</v>
      </c>
      <c r="AP84">
        <v>0.27940000000000009</v>
      </c>
      <c r="AQ84">
        <v>0</v>
      </c>
      <c r="AR84">
        <v>8.4780362318840581</v>
      </c>
      <c r="AS84">
        <v>7.77791703835861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755.37789060930072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157.56240303811367</v>
      </c>
      <c r="L85">
        <v>41.669001174524801</v>
      </c>
      <c r="M85">
        <v>0</v>
      </c>
      <c r="N85">
        <v>28.949999999999996</v>
      </c>
      <c r="O85">
        <v>48.61</v>
      </c>
      <c r="P85">
        <v>66.44</v>
      </c>
      <c r="Q85">
        <v>2.23</v>
      </c>
      <c r="R85">
        <v>10.337459459459458</v>
      </c>
      <c r="S85">
        <v>6.4425424397947104</v>
      </c>
      <c r="T85">
        <v>0</v>
      </c>
      <c r="U85">
        <v>298.68</v>
      </c>
      <c r="V85">
        <v>2.85</v>
      </c>
      <c r="W85">
        <v>11.097460535346604</v>
      </c>
      <c r="X85">
        <v>36.160000000000004</v>
      </c>
      <c r="Y85">
        <v>0</v>
      </c>
      <c r="Z85">
        <v>1.5900399999999999</v>
      </c>
      <c r="AA85">
        <v>0</v>
      </c>
      <c r="AB85">
        <v>0</v>
      </c>
      <c r="AC85">
        <v>0</v>
      </c>
      <c r="AD85">
        <v>0</v>
      </c>
      <c r="AE85">
        <v>4.0178728236184709</v>
      </c>
      <c r="AF85">
        <v>0</v>
      </c>
      <c r="AG85">
        <v>0</v>
      </c>
      <c r="AH85">
        <v>0</v>
      </c>
      <c r="AI85">
        <v>0.87110683424980384</v>
      </c>
      <c r="AJ85">
        <v>0</v>
      </c>
      <c r="AK85">
        <v>6.2504357762017344</v>
      </c>
      <c r="AL85">
        <v>6.5165800344234093</v>
      </c>
      <c r="AM85">
        <v>0</v>
      </c>
      <c r="AN85">
        <v>0</v>
      </c>
      <c r="AO85">
        <v>0</v>
      </c>
      <c r="AP85">
        <v>0.27940000000000009</v>
      </c>
      <c r="AQ85">
        <v>0</v>
      </c>
      <c r="AR85">
        <v>9.6895471014492749</v>
      </c>
      <c r="AS85">
        <v>7.77791703835861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748.02176625554057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157.56240303811367</v>
      </c>
      <c r="L86">
        <v>41.669001174524801</v>
      </c>
      <c r="M86">
        <v>0</v>
      </c>
      <c r="N86">
        <v>28.949999999999996</v>
      </c>
      <c r="O86">
        <v>48.61</v>
      </c>
      <c r="P86">
        <v>66.44</v>
      </c>
      <c r="Q86">
        <v>2.23</v>
      </c>
      <c r="R86">
        <v>10.337459459459458</v>
      </c>
      <c r="S86">
        <v>6.4425424397947104</v>
      </c>
      <c r="T86">
        <v>0</v>
      </c>
      <c r="U86">
        <v>298.68</v>
      </c>
      <c r="V86">
        <v>2.85</v>
      </c>
      <c r="W86">
        <v>11.097460535346604</v>
      </c>
      <c r="X86">
        <v>36.160000000000004</v>
      </c>
      <c r="Y86">
        <v>0</v>
      </c>
      <c r="Z86">
        <v>1.5900399999999999</v>
      </c>
      <c r="AA86">
        <v>0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6.2504357762017344</v>
      </c>
      <c r="AL86">
        <v>6.5165800344234093</v>
      </c>
      <c r="AM86">
        <v>0</v>
      </c>
      <c r="AN86">
        <v>0</v>
      </c>
      <c r="AO86">
        <v>0</v>
      </c>
      <c r="AP86">
        <v>0.27940000000000009</v>
      </c>
      <c r="AQ86">
        <v>0</v>
      </c>
      <c r="AR86">
        <v>9.6895471014492749</v>
      </c>
      <c r="AS86">
        <v>7.77791703835861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747.15065942129081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157.56240303811367</v>
      </c>
      <c r="L87">
        <v>41.669001174524801</v>
      </c>
      <c r="M87">
        <v>0</v>
      </c>
      <c r="N87">
        <v>28.949999999999996</v>
      </c>
      <c r="O87">
        <v>48.61</v>
      </c>
      <c r="P87">
        <v>66.44</v>
      </c>
      <c r="Q87">
        <v>2.23</v>
      </c>
      <c r="R87">
        <v>10.337459459459458</v>
      </c>
      <c r="S87">
        <v>6.4425424397947104</v>
      </c>
      <c r="T87">
        <v>0</v>
      </c>
      <c r="U87">
        <v>298.68</v>
      </c>
      <c r="V87">
        <v>2.85</v>
      </c>
      <c r="W87">
        <v>11.097460535346604</v>
      </c>
      <c r="X87">
        <v>36.160000000000004</v>
      </c>
      <c r="Y87">
        <v>0</v>
      </c>
      <c r="Z87">
        <v>1.5900399999999999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6.2504357762017344</v>
      </c>
      <c r="AL87">
        <v>6.5165800344234093</v>
      </c>
      <c r="AM87">
        <v>0</v>
      </c>
      <c r="AN87">
        <v>0</v>
      </c>
      <c r="AO87">
        <v>0</v>
      </c>
      <c r="AP87">
        <v>0.27940000000000009</v>
      </c>
      <c r="AQ87">
        <v>0</v>
      </c>
      <c r="AR87">
        <v>8.4780362318840581</v>
      </c>
      <c r="AS87">
        <v>7.77791703835861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745.93914855172557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157.56240303811367</v>
      </c>
      <c r="L88">
        <v>41.669001174524801</v>
      </c>
      <c r="M88">
        <v>0</v>
      </c>
      <c r="N88">
        <v>28.949999999999996</v>
      </c>
      <c r="O88">
        <v>48.61</v>
      </c>
      <c r="P88">
        <v>66.44</v>
      </c>
      <c r="Q88">
        <v>2.23</v>
      </c>
      <c r="R88">
        <v>10.337459459459458</v>
      </c>
      <c r="S88">
        <v>6.4425424397947104</v>
      </c>
      <c r="T88">
        <v>0</v>
      </c>
      <c r="U88">
        <v>298.68</v>
      </c>
      <c r="V88">
        <v>2.85</v>
      </c>
      <c r="W88">
        <v>11.097460535346604</v>
      </c>
      <c r="X88">
        <v>36.160000000000004</v>
      </c>
      <c r="Y88">
        <v>0</v>
      </c>
      <c r="Z88">
        <v>1.5900399999999999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6.2504357762017344</v>
      </c>
      <c r="AL88">
        <v>6.5165800344234093</v>
      </c>
      <c r="AM88">
        <v>0</v>
      </c>
      <c r="AN88">
        <v>0</v>
      </c>
      <c r="AO88">
        <v>0</v>
      </c>
      <c r="AP88">
        <v>0.27940000000000009</v>
      </c>
      <c r="AQ88">
        <v>0</v>
      </c>
      <c r="AR88">
        <v>8.4780362318840581</v>
      </c>
      <c r="AS88">
        <v>7.77791703835861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745.93914855172557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157.56240303811367</v>
      </c>
      <c r="L89">
        <v>41.669001174524801</v>
      </c>
      <c r="M89">
        <v>0</v>
      </c>
      <c r="N89">
        <v>28.949999999999996</v>
      </c>
      <c r="O89">
        <v>48.61</v>
      </c>
      <c r="P89">
        <v>66.44</v>
      </c>
      <c r="Q89">
        <v>2.23</v>
      </c>
      <c r="R89">
        <v>10.337459459459458</v>
      </c>
      <c r="S89">
        <v>6.4425424397947104</v>
      </c>
      <c r="T89">
        <v>0</v>
      </c>
      <c r="U89">
        <v>298.68</v>
      </c>
      <c r="V89">
        <v>2.85</v>
      </c>
      <c r="W89">
        <v>11.097460535346604</v>
      </c>
      <c r="X89">
        <v>36.160000000000004</v>
      </c>
      <c r="Y89">
        <v>0</v>
      </c>
      <c r="Z89">
        <v>1.5900399999999999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6.2504357762017344</v>
      </c>
      <c r="AL89">
        <v>6.5165800344234093</v>
      </c>
      <c r="AM89">
        <v>0</v>
      </c>
      <c r="AN89">
        <v>0</v>
      </c>
      <c r="AO89">
        <v>0</v>
      </c>
      <c r="AP89">
        <v>0.27940000000000009</v>
      </c>
      <c r="AQ89">
        <v>0</v>
      </c>
      <c r="AR89">
        <v>8.4780362318840581</v>
      </c>
      <c r="AS89">
        <v>7.77791703835861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745.93914855172557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157.5424029529751</v>
      </c>
      <c r="L90">
        <v>41.669001174524801</v>
      </c>
      <c r="M90">
        <v>0</v>
      </c>
      <c r="N90">
        <v>28.949999999999996</v>
      </c>
      <c r="O90">
        <v>48.61</v>
      </c>
      <c r="P90">
        <v>66.44</v>
      </c>
      <c r="Q90">
        <v>2.23</v>
      </c>
      <c r="R90">
        <v>10.337459459459458</v>
      </c>
      <c r="S90">
        <v>6.4425424397947104</v>
      </c>
      <c r="T90">
        <v>0</v>
      </c>
      <c r="U90">
        <v>298.68</v>
      </c>
      <c r="V90">
        <v>2.85</v>
      </c>
      <c r="W90">
        <v>11.097460535346604</v>
      </c>
      <c r="X90">
        <v>36.160000000000004</v>
      </c>
      <c r="Y90">
        <v>0</v>
      </c>
      <c r="Z90">
        <v>1.5900399999999999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6.2504357762017344</v>
      </c>
      <c r="AL90">
        <v>6.5165800344234093</v>
      </c>
      <c r="AM90">
        <v>0</v>
      </c>
      <c r="AN90">
        <v>0</v>
      </c>
      <c r="AO90">
        <v>0</v>
      </c>
      <c r="AP90">
        <v>0.27940000000000009</v>
      </c>
      <c r="AQ90">
        <v>0</v>
      </c>
      <c r="AR90">
        <v>8.4780362318840581</v>
      </c>
      <c r="AS90">
        <v>7.77791703835861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745.9191484665871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157.56240303811367</v>
      </c>
      <c r="L91">
        <v>41.669001174524801</v>
      </c>
      <c r="M91">
        <v>0</v>
      </c>
      <c r="N91">
        <v>28.949999999999996</v>
      </c>
      <c r="O91">
        <v>48.61</v>
      </c>
      <c r="P91">
        <v>66.44</v>
      </c>
      <c r="Q91">
        <v>2.23</v>
      </c>
      <c r="R91">
        <v>10.337459459459458</v>
      </c>
      <c r="S91">
        <v>6.4425424397947104</v>
      </c>
      <c r="T91">
        <v>0</v>
      </c>
      <c r="U91">
        <v>298.68</v>
      </c>
      <c r="V91">
        <v>2.85</v>
      </c>
      <c r="W91">
        <v>11.097460535346604</v>
      </c>
      <c r="X91">
        <v>36.160000000000004</v>
      </c>
      <c r="Y91">
        <v>0</v>
      </c>
      <c r="Z91">
        <v>1.5900399999999999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6.2504357762017344</v>
      </c>
      <c r="AL91">
        <v>6.5165800344234093</v>
      </c>
      <c r="AM91">
        <v>0</v>
      </c>
      <c r="AN91">
        <v>0</v>
      </c>
      <c r="AO91">
        <v>0</v>
      </c>
      <c r="AP91">
        <v>6.0960000000000007E-2</v>
      </c>
      <c r="AQ91">
        <v>0</v>
      </c>
      <c r="AR91">
        <v>8.6126485507246358</v>
      </c>
      <c r="AS91">
        <v>7.77791703835861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745.85532087056617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157.56240303811367</v>
      </c>
      <c r="L92">
        <v>41.669001174524801</v>
      </c>
      <c r="M92">
        <v>0</v>
      </c>
      <c r="N92">
        <v>28.949999999999996</v>
      </c>
      <c r="O92">
        <v>48.61</v>
      </c>
      <c r="P92">
        <v>66.44</v>
      </c>
      <c r="Q92">
        <v>2.23</v>
      </c>
      <c r="R92">
        <v>10.337459459459458</v>
      </c>
      <c r="S92">
        <v>6.4425424397947104</v>
      </c>
      <c r="T92">
        <v>0</v>
      </c>
      <c r="U92">
        <v>298.68</v>
      </c>
      <c r="V92">
        <v>2.85</v>
      </c>
      <c r="W92">
        <v>11.097460535346604</v>
      </c>
      <c r="X92">
        <v>36.160000000000004</v>
      </c>
      <c r="Y92">
        <v>0</v>
      </c>
      <c r="Z92">
        <v>1.5900399999999999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6.2504357762017344</v>
      </c>
      <c r="AL92">
        <v>6.5165800344234093</v>
      </c>
      <c r="AM92">
        <v>0</v>
      </c>
      <c r="AN92">
        <v>0</v>
      </c>
      <c r="AO92">
        <v>0</v>
      </c>
      <c r="AP92">
        <v>6.0960000000000007E-2</v>
      </c>
      <c r="AQ92">
        <v>0</v>
      </c>
      <c r="AR92">
        <v>8.6126485507246358</v>
      </c>
      <c r="AS92">
        <v>7.77791703835861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745.85532087056617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157.56240303811367</v>
      </c>
      <c r="L93">
        <v>41.669001174524801</v>
      </c>
      <c r="M93">
        <v>0</v>
      </c>
      <c r="N93">
        <v>28.949999999999996</v>
      </c>
      <c r="O93">
        <v>48.61</v>
      </c>
      <c r="P93">
        <v>66.44</v>
      </c>
      <c r="Q93">
        <v>2.23</v>
      </c>
      <c r="R93">
        <v>10.337459459459458</v>
      </c>
      <c r="S93">
        <v>6.4425424397947104</v>
      </c>
      <c r="T93">
        <v>0</v>
      </c>
      <c r="U93">
        <v>298.68</v>
      </c>
      <c r="V93">
        <v>2.85</v>
      </c>
      <c r="W93">
        <v>11.097460535346604</v>
      </c>
      <c r="X93">
        <v>36.160000000000004</v>
      </c>
      <c r="Y93">
        <v>0</v>
      </c>
      <c r="Z93">
        <v>1.5900399999999999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6.2504357762017344</v>
      </c>
      <c r="AL93">
        <v>6.5165800344234093</v>
      </c>
      <c r="AM93">
        <v>0</v>
      </c>
      <c r="AN93">
        <v>0</v>
      </c>
      <c r="AO93">
        <v>0</v>
      </c>
      <c r="AP93">
        <v>6.0960000000000007E-2</v>
      </c>
      <c r="AQ93">
        <v>0</v>
      </c>
      <c r="AR93">
        <v>8.6126485507246358</v>
      </c>
      <c r="AS93">
        <v>7.77791703835861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745.85532087056617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157.56240303811367</v>
      </c>
      <c r="L94">
        <v>41.669001174524801</v>
      </c>
      <c r="M94">
        <v>0</v>
      </c>
      <c r="N94">
        <v>28.949999999999996</v>
      </c>
      <c r="O94">
        <v>48.61</v>
      </c>
      <c r="P94">
        <v>66.44</v>
      </c>
      <c r="Q94">
        <v>2.23</v>
      </c>
      <c r="R94">
        <v>10.337459459459458</v>
      </c>
      <c r="S94">
        <v>6.4425424397947104</v>
      </c>
      <c r="T94">
        <v>0</v>
      </c>
      <c r="U94">
        <v>298.68</v>
      </c>
      <c r="V94">
        <v>2.85</v>
      </c>
      <c r="W94">
        <v>11.097460535346604</v>
      </c>
      <c r="X94">
        <v>36.160000000000004</v>
      </c>
      <c r="Y94">
        <v>0</v>
      </c>
      <c r="Z94">
        <v>1.5900399999999999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6.2504357762017344</v>
      </c>
      <c r="AL94">
        <v>6.5165800344234093</v>
      </c>
      <c r="AM94">
        <v>0</v>
      </c>
      <c r="AN94">
        <v>0</v>
      </c>
      <c r="AO94">
        <v>0</v>
      </c>
      <c r="AP94">
        <v>6.0960000000000007E-2</v>
      </c>
      <c r="AQ94">
        <v>0</v>
      </c>
      <c r="AR94">
        <v>8.6126485507246358</v>
      </c>
      <c r="AS94">
        <v>7.77791703835861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745.85532087056617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157.56240303811367</v>
      </c>
      <c r="L95">
        <v>41.669001174524801</v>
      </c>
      <c r="M95">
        <v>0</v>
      </c>
      <c r="N95">
        <v>28.949999999999996</v>
      </c>
      <c r="O95">
        <v>48.61</v>
      </c>
      <c r="P95">
        <v>66.44</v>
      </c>
      <c r="Q95">
        <v>2.23</v>
      </c>
      <c r="R95">
        <v>10.337459459459458</v>
      </c>
      <c r="S95">
        <v>6.4425424397947104</v>
      </c>
      <c r="T95">
        <v>0</v>
      </c>
      <c r="U95">
        <v>298.68</v>
      </c>
      <c r="V95">
        <v>2.85</v>
      </c>
      <c r="W95">
        <v>11.097460535346604</v>
      </c>
      <c r="X95">
        <v>36.160000000000004</v>
      </c>
      <c r="Y95">
        <v>0</v>
      </c>
      <c r="Z95">
        <v>1.5900399999999999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6.2504357762017344</v>
      </c>
      <c r="AL95">
        <v>6.5165800344234093</v>
      </c>
      <c r="AM95">
        <v>0</v>
      </c>
      <c r="AN95">
        <v>0</v>
      </c>
      <c r="AO95">
        <v>0</v>
      </c>
      <c r="AP95">
        <v>6.0960000000000007E-2</v>
      </c>
      <c r="AQ95">
        <v>0</v>
      </c>
      <c r="AR95">
        <v>8.6126485507246358</v>
      </c>
      <c r="AS95">
        <v>7.77791703835861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745.85532087056617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158.33000000000001</v>
      </c>
      <c r="L96">
        <v>41.669001174524801</v>
      </c>
      <c r="M96">
        <v>0</v>
      </c>
      <c r="N96">
        <v>28.949999999999996</v>
      </c>
      <c r="O96">
        <v>48.61</v>
      </c>
      <c r="P96">
        <v>66.44</v>
      </c>
      <c r="Q96">
        <v>2.23</v>
      </c>
      <c r="R96">
        <v>10.337459459459458</v>
      </c>
      <c r="S96">
        <v>6.4425424397947104</v>
      </c>
      <c r="T96">
        <v>0</v>
      </c>
      <c r="U96">
        <v>298.68</v>
      </c>
      <c r="V96">
        <v>2.85</v>
      </c>
      <c r="W96">
        <v>11.097460535346604</v>
      </c>
      <c r="X96">
        <v>36.160000000000004</v>
      </c>
      <c r="Y96">
        <v>0</v>
      </c>
      <c r="Z96">
        <v>1.5900399999999999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6.2504357762017344</v>
      </c>
      <c r="AL96">
        <v>6.5165800344234093</v>
      </c>
      <c r="AM96">
        <v>0</v>
      </c>
      <c r="AN96">
        <v>0</v>
      </c>
      <c r="AO96">
        <v>0</v>
      </c>
      <c r="AP96">
        <v>6.0960000000000007E-2</v>
      </c>
      <c r="AQ96">
        <v>0</v>
      </c>
      <c r="AR96">
        <v>8.6126485507246358</v>
      </c>
      <c r="AS96">
        <v>7.77791703835861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746.62291783245257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157.99</v>
      </c>
      <c r="L97">
        <v>41.669001174524801</v>
      </c>
      <c r="M97">
        <v>0</v>
      </c>
      <c r="N97">
        <v>28.949999999999996</v>
      </c>
      <c r="O97">
        <v>48.61</v>
      </c>
      <c r="P97">
        <v>66.44</v>
      </c>
      <c r="Q97">
        <v>2.23</v>
      </c>
      <c r="R97">
        <v>10.337459459459458</v>
      </c>
      <c r="S97">
        <v>6.4425424397947104</v>
      </c>
      <c r="T97">
        <v>0</v>
      </c>
      <c r="U97">
        <v>298.68</v>
      </c>
      <c r="V97">
        <v>2.85</v>
      </c>
      <c r="W97">
        <v>11.097460535346604</v>
      </c>
      <c r="X97">
        <v>36.160000000000004</v>
      </c>
      <c r="Y97">
        <v>0</v>
      </c>
      <c r="Z97">
        <v>1.5900399999999999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6.2504357762017344</v>
      </c>
      <c r="AL97">
        <v>6.5165800344234093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8.3434239130434786</v>
      </c>
      <c r="AS97">
        <v>7.77791703835861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745.95273319477133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157.99</v>
      </c>
      <c r="L98">
        <v>41.669001174524801</v>
      </c>
      <c r="M98">
        <v>0</v>
      </c>
      <c r="N98">
        <v>28.949999999999996</v>
      </c>
      <c r="O98">
        <v>48.61</v>
      </c>
      <c r="P98">
        <v>66.44</v>
      </c>
      <c r="Q98">
        <v>2.23</v>
      </c>
      <c r="R98">
        <v>10.337459459459458</v>
      </c>
      <c r="S98">
        <v>6.4425424397947104</v>
      </c>
      <c r="T98">
        <v>0</v>
      </c>
      <c r="U98">
        <v>298.68</v>
      </c>
      <c r="V98">
        <v>2.85</v>
      </c>
      <c r="W98">
        <v>11.097460535346604</v>
      </c>
      <c r="X98">
        <v>36.160000000000004</v>
      </c>
      <c r="Y98">
        <v>0</v>
      </c>
      <c r="Z98">
        <v>1.5900399999999999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6.2504357762017344</v>
      </c>
      <c r="AL98">
        <v>6.5165800344234093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8.3434239130434786</v>
      </c>
      <c r="AS98">
        <v>7.77791703835861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745.95273319477133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2.9041712259924708</v>
      </c>
      <c r="L99">
        <f t="shared" si="2"/>
        <v>0.75513664753874643</v>
      </c>
      <c r="M99">
        <f t="shared" si="2"/>
        <v>0</v>
      </c>
      <c r="N99">
        <f t="shared" si="2"/>
        <v>0.69479999999999942</v>
      </c>
      <c r="O99">
        <f t="shared" si="2"/>
        <v>1.1666399999999999</v>
      </c>
      <c r="P99">
        <f t="shared" si="2"/>
        <v>1.5488812610735712</v>
      </c>
      <c r="Q99">
        <f t="shared" si="2"/>
        <v>4.4731462264150902E-2</v>
      </c>
      <c r="R99">
        <f t="shared" si="2"/>
        <v>0.18774047950925038</v>
      </c>
      <c r="S99">
        <f t="shared" si="2"/>
        <v>0.11950558587328956</v>
      </c>
      <c r="T99">
        <f t="shared" si="2"/>
        <v>0</v>
      </c>
      <c r="U99">
        <f t="shared" si="2"/>
        <v>7.0084190343240378</v>
      </c>
      <c r="V99">
        <f t="shared" si="2"/>
        <v>6.3010630482456087E-2</v>
      </c>
      <c r="W99">
        <f t="shared" si="2"/>
        <v>0.25084590826217013</v>
      </c>
      <c r="X99">
        <f t="shared" si="2"/>
        <v>0.83951751652313134</v>
      </c>
      <c r="Y99">
        <f t="shared" si="2"/>
        <v>0</v>
      </c>
      <c r="Z99">
        <f t="shared" si="2"/>
        <v>4.491100999999996E-2</v>
      </c>
      <c r="AA99">
        <f t="shared" si="2"/>
        <v>6.3563555438349753E-2</v>
      </c>
      <c r="AB99">
        <f t="shared" si="2"/>
        <v>4.6158698799699922E-2</v>
      </c>
      <c r="AC99">
        <f t="shared" si="2"/>
        <v>2.4383887623684621E-2</v>
      </c>
      <c r="AD99">
        <f t="shared" si="2"/>
        <v>2.8398767032551089E-2</v>
      </c>
      <c r="AE99">
        <f t="shared" si="2"/>
        <v>8.6369027252081662E-2</v>
      </c>
      <c r="AF99">
        <f t="shared" si="2"/>
        <v>0</v>
      </c>
      <c r="AG99">
        <f t="shared" si="2"/>
        <v>0</v>
      </c>
      <c r="AH99">
        <f t="shared" si="2"/>
        <v>0.16160947872228093</v>
      </c>
      <c r="AI99">
        <f t="shared" si="2"/>
        <v>1.7162455420267082E-2</v>
      </c>
      <c r="AJ99">
        <f t="shared" si="2"/>
        <v>0</v>
      </c>
      <c r="AK99">
        <f t="shared" si="2"/>
        <v>0.15001045862884169</v>
      </c>
      <c r="AL99">
        <f t="shared" si="2"/>
        <v>0.16344527452667823</v>
      </c>
      <c r="AM99">
        <f t="shared" si="2"/>
        <v>3.5746050262565658E-2</v>
      </c>
      <c r="AN99">
        <f t="shared" si="2"/>
        <v>0</v>
      </c>
      <c r="AO99">
        <f t="shared" si="2"/>
        <v>0</v>
      </c>
      <c r="AP99">
        <f t="shared" si="2"/>
        <v>5.9486800000000117E-3</v>
      </c>
      <c r="AQ99">
        <f t="shared" si="2"/>
        <v>0</v>
      </c>
      <c r="AR99">
        <f t="shared" si="2"/>
        <v>0.21046382065217392</v>
      </c>
      <c r="AS99">
        <f t="shared" si="2"/>
        <v>0.18763780330062466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16.809208719503086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4.8300741149933248</v>
      </c>
      <c r="L3">
        <v>369.49891497370072</v>
      </c>
      <c r="M3">
        <v>27.09</v>
      </c>
      <c r="N3">
        <v>34.97999999999999</v>
      </c>
      <c r="O3">
        <v>0</v>
      </c>
      <c r="P3">
        <v>41.14</v>
      </c>
      <c r="Q3">
        <v>2.86</v>
      </c>
      <c r="R3">
        <v>12.486931203931203</v>
      </c>
      <c r="S3">
        <v>7.7730675088827477</v>
      </c>
      <c r="T3">
        <v>0</v>
      </c>
      <c r="U3">
        <v>20.34</v>
      </c>
      <c r="V3">
        <v>3.45</v>
      </c>
      <c r="W3">
        <v>13.406932052161979</v>
      </c>
      <c r="X3">
        <v>43.670000000000009</v>
      </c>
      <c r="Y3">
        <v>0</v>
      </c>
      <c r="Z3">
        <v>1.9206818181818182</v>
      </c>
      <c r="AA3">
        <v>0</v>
      </c>
      <c r="AB3">
        <v>0</v>
      </c>
      <c r="AC3">
        <v>0</v>
      </c>
      <c r="AD3">
        <v>0</v>
      </c>
      <c r="AE3">
        <v>0</v>
      </c>
      <c r="AF3">
        <v>2.6108265720081136</v>
      </c>
      <c r="AG3">
        <v>5.9733960000000002</v>
      </c>
      <c r="AH3">
        <v>0</v>
      </c>
      <c r="AI3">
        <v>0</v>
      </c>
      <c r="AJ3">
        <v>0</v>
      </c>
      <c r="AK3">
        <v>7.5497817178881004</v>
      </c>
      <c r="AL3">
        <v>0</v>
      </c>
      <c r="AM3">
        <v>0</v>
      </c>
      <c r="AN3">
        <v>0.73980658651332987</v>
      </c>
      <c r="AO3">
        <v>0</v>
      </c>
      <c r="AP3">
        <v>0</v>
      </c>
      <c r="AQ3">
        <v>0</v>
      </c>
      <c r="AR3">
        <v>10.467793478260869</v>
      </c>
      <c r="AS3">
        <v>9.394048468629201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620.18225449515148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4.8299999999999992</v>
      </c>
      <c r="L4">
        <v>369.49891497370072</v>
      </c>
      <c r="M4">
        <v>27.09</v>
      </c>
      <c r="N4">
        <v>34.97999999999999</v>
      </c>
      <c r="O4">
        <v>0</v>
      </c>
      <c r="P4">
        <v>41.14</v>
      </c>
      <c r="Q4">
        <v>2.86</v>
      </c>
      <c r="R4">
        <v>12.486931203931203</v>
      </c>
      <c r="S4">
        <v>7.7730675088827477</v>
      </c>
      <c r="T4">
        <v>0</v>
      </c>
      <c r="U4">
        <v>20.34</v>
      </c>
      <c r="V4">
        <v>3.45</v>
      </c>
      <c r="W4">
        <v>13.406932052161979</v>
      </c>
      <c r="X4">
        <v>43.670000000000009</v>
      </c>
      <c r="Y4">
        <v>0</v>
      </c>
      <c r="Z4">
        <v>1.9206818181818182</v>
      </c>
      <c r="AA4">
        <v>0</v>
      </c>
      <c r="AB4">
        <v>0</v>
      </c>
      <c r="AC4">
        <v>0</v>
      </c>
      <c r="AD4">
        <v>0</v>
      </c>
      <c r="AE4">
        <v>0</v>
      </c>
      <c r="AF4">
        <v>2.6108265720081136</v>
      </c>
      <c r="AG4">
        <v>5.9733960000000002</v>
      </c>
      <c r="AH4">
        <v>0</v>
      </c>
      <c r="AI4">
        <v>0</v>
      </c>
      <c r="AJ4">
        <v>0</v>
      </c>
      <c r="AK4">
        <v>7.5497817178881004</v>
      </c>
      <c r="AL4">
        <v>0</v>
      </c>
      <c r="AM4">
        <v>0</v>
      </c>
      <c r="AN4">
        <v>0.73980658651332987</v>
      </c>
      <c r="AO4">
        <v>0</v>
      </c>
      <c r="AP4">
        <v>0</v>
      </c>
      <c r="AQ4">
        <v>0</v>
      </c>
      <c r="AR4">
        <v>10.467793478260869</v>
      </c>
      <c r="AS4">
        <v>9.394048468629201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620.18218038015812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4.8299999999999992</v>
      </c>
      <c r="L5">
        <v>369.49891497370072</v>
      </c>
      <c r="M5">
        <v>27.09</v>
      </c>
      <c r="N5">
        <v>34.97999999999999</v>
      </c>
      <c r="O5">
        <v>0</v>
      </c>
      <c r="P5">
        <v>41.14</v>
      </c>
      <c r="Q5">
        <v>2.86</v>
      </c>
      <c r="R5">
        <v>12.486931203931203</v>
      </c>
      <c r="S5">
        <v>7.7730675088827477</v>
      </c>
      <c r="T5">
        <v>0</v>
      </c>
      <c r="U5">
        <v>20.34</v>
      </c>
      <c r="V5">
        <v>3.45</v>
      </c>
      <c r="W5">
        <v>13.406932052161979</v>
      </c>
      <c r="X5">
        <v>43.670000000000009</v>
      </c>
      <c r="Y5">
        <v>0</v>
      </c>
      <c r="Z5">
        <v>1.9206818181818182</v>
      </c>
      <c r="AA5">
        <v>0</v>
      </c>
      <c r="AB5">
        <v>0</v>
      </c>
      <c r="AC5">
        <v>0</v>
      </c>
      <c r="AD5">
        <v>0</v>
      </c>
      <c r="AE5">
        <v>0</v>
      </c>
      <c r="AF5">
        <v>2.6108265720081136</v>
      </c>
      <c r="AG5">
        <v>5.9733960000000002</v>
      </c>
      <c r="AH5">
        <v>0</v>
      </c>
      <c r="AI5">
        <v>0</v>
      </c>
      <c r="AJ5">
        <v>0</v>
      </c>
      <c r="AK5">
        <v>7.5497817178881004</v>
      </c>
      <c r="AL5">
        <v>0</v>
      </c>
      <c r="AM5">
        <v>0</v>
      </c>
      <c r="AN5">
        <v>0.73980658651332987</v>
      </c>
      <c r="AO5">
        <v>0</v>
      </c>
      <c r="AP5">
        <v>0</v>
      </c>
      <c r="AQ5">
        <v>0</v>
      </c>
      <c r="AR5">
        <v>10.467793478260869</v>
      </c>
      <c r="AS5">
        <v>9.394048468629201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620.18218038015812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</v>
      </c>
      <c r="L6">
        <v>369.49891497370072</v>
      </c>
      <c r="M6">
        <v>27.09</v>
      </c>
      <c r="N6">
        <v>34.97999999999999</v>
      </c>
      <c r="O6">
        <v>0</v>
      </c>
      <c r="P6">
        <v>41.14</v>
      </c>
      <c r="Q6">
        <v>2.86</v>
      </c>
      <c r="R6">
        <v>12.486931203931203</v>
      </c>
      <c r="S6">
        <v>7.7730675088827477</v>
      </c>
      <c r="T6">
        <v>0</v>
      </c>
      <c r="U6">
        <v>20.34</v>
      </c>
      <c r="V6">
        <v>3.45</v>
      </c>
      <c r="W6">
        <v>13.406932052161979</v>
      </c>
      <c r="X6">
        <v>43.670000000000009</v>
      </c>
      <c r="Y6">
        <v>0</v>
      </c>
      <c r="Z6">
        <v>1.9206818181818182</v>
      </c>
      <c r="AA6">
        <v>0</v>
      </c>
      <c r="AB6">
        <v>0</v>
      </c>
      <c r="AC6">
        <v>0</v>
      </c>
      <c r="AD6">
        <v>0</v>
      </c>
      <c r="AE6">
        <v>0</v>
      </c>
      <c r="AF6">
        <v>2.6108265720081136</v>
      </c>
      <c r="AG6">
        <v>5.9733960000000002</v>
      </c>
      <c r="AH6">
        <v>0</v>
      </c>
      <c r="AI6">
        <v>0</v>
      </c>
      <c r="AJ6">
        <v>0</v>
      </c>
      <c r="AK6">
        <v>7.5497817178881004</v>
      </c>
      <c r="AL6">
        <v>0</v>
      </c>
      <c r="AM6">
        <v>0</v>
      </c>
      <c r="AN6">
        <v>0.73980658651332987</v>
      </c>
      <c r="AO6">
        <v>0</v>
      </c>
      <c r="AP6">
        <v>0</v>
      </c>
      <c r="AQ6">
        <v>0</v>
      </c>
      <c r="AR6">
        <v>10.467793478260869</v>
      </c>
      <c r="AS6">
        <v>9.394048468629201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620.18218038015812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</v>
      </c>
      <c r="L7">
        <v>369.49891497370072</v>
      </c>
      <c r="M7">
        <v>27.09</v>
      </c>
      <c r="N7">
        <v>34.97999999999999</v>
      </c>
      <c r="O7">
        <v>0</v>
      </c>
      <c r="P7">
        <v>41.14</v>
      </c>
      <c r="Q7">
        <v>2.86</v>
      </c>
      <c r="R7">
        <v>12.486931203931203</v>
      </c>
      <c r="S7">
        <v>7.7730675088827477</v>
      </c>
      <c r="T7">
        <v>0</v>
      </c>
      <c r="U7">
        <v>20.34</v>
      </c>
      <c r="V7">
        <v>3.45</v>
      </c>
      <c r="W7">
        <v>13.406932052161979</v>
      </c>
      <c r="X7">
        <v>43.670000000000009</v>
      </c>
      <c r="Y7">
        <v>0</v>
      </c>
      <c r="Z7">
        <v>1.9206818181818182</v>
      </c>
      <c r="AA7">
        <v>0</v>
      </c>
      <c r="AB7">
        <v>0</v>
      </c>
      <c r="AC7">
        <v>0</v>
      </c>
      <c r="AD7">
        <v>0</v>
      </c>
      <c r="AE7">
        <v>0</v>
      </c>
      <c r="AF7">
        <v>2.6108265720081136</v>
      </c>
      <c r="AG7">
        <v>5.9733960000000002</v>
      </c>
      <c r="AH7">
        <v>0</v>
      </c>
      <c r="AI7">
        <v>0</v>
      </c>
      <c r="AJ7">
        <v>0</v>
      </c>
      <c r="AK7">
        <v>7.5497817178881004</v>
      </c>
      <c r="AL7">
        <v>0</v>
      </c>
      <c r="AM7">
        <v>0</v>
      </c>
      <c r="AN7">
        <v>0.73980658651332987</v>
      </c>
      <c r="AO7">
        <v>0</v>
      </c>
      <c r="AP7">
        <v>1.6966040000000004</v>
      </c>
      <c r="AQ7">
        <v>0</v>
      </c>
      <c r="AR7">
        <v>10.467793478260869</v>
      </c>
      <c r="AS7">
        <v>9.394048468629201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621.87878438015809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4.8299999999999992</v>
      </c>
      <c r="L8">
        <v>369.49891497370072</v>
      </c>
      <c r="M8">
        <v>27.09</v>
      </c>
      <c r="N8">
        <v>34.97999999999999</v>
      </c>
      <c r="O8">
        <v>0</v>
      </c>
      <c r="P8">
        <v>41.14</v>
      </c>
      <c r="Q8">
        <v>2.86</v>
      </c>
      <c r="R8">
        <v>12.486931203931203</v>
      </c>
      <c r="S8">
        <v>7.7730675088827477</v>
      </c>
      <c r="T8">
        <v>0</v>
      </c>
      <c r="U8">
        <v>20.34</v>
      </c>
      <c r="V8">
        <v>3.45</v>
      </c>
      <c r="W8">
        <v>13.406932052161979</v>
      </c>
      <c r="X8">
        <v>43.670000000000009</v>
      </c>
      <c r="Y8">
        <v>0</v>
      </c>
      <c r="Z8">
        <v>1.9206818181818182</v>
      </c>
      <c r="AA8">
        <v>0</v>
      </c>
      <c r="AB8">
        <v>0</v>
      </c>
      <c r="AC8">
        <v>0</v>
      </c>
      <c r="AD8">
        <v>0</v>
      </c>
      <c r="AE8">
        <v>0</v>
      </c>
      <c r="AF8">
        <v>2.6108265720081136</v>
      </c>
      <c r="AG8">
        <v>5.9733960000000002</v>
      </c>
      <c r="AH8">
        <v>0</v>
      </c>
      <c r="AI8">
        <v>0</v>
      </c>
      <c r="AJ8">
        <v>0</v>
      </c>
      <c r="AK8">
        <v>7.5497817178881004</v>
      </c>
      <c r="AL8">
        <v>0</v>
      </c>
      <c r="AM8">
        <v>0</v>
      </c>
      <c r="AN8">
        <v>0.73980658651332987</v>
      </c>
      <c r="AO8">
        <v>0</v>
      </c>
      <c r="AP8">
        <v>1.6966040000000004</v>
      </c>
      <c r="AQ8">
        <v>0</v>
      </c>
      <c r="AR8">
        <v>10.467793478260869</v>
      </c>
      <c r="AS8">
        <v>9.394048468629201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621.87878438015809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4.8299999999999992</v>
      </c>
      <c r="L9">
        <v>369.49891497370072</v>
      </c>
      <c r="M9">
        <v>27.09</v>
      </c>
      <c r="N9">
        <v>34.97999999999999</v>
      </c>
      <c r="O9">
        <v>0</v>
      </c>
      <c r="P9">
        <v>41.14</v>
      </c>
      <c r="Q9">
        <v>2.86</v>
      </c>
      <c r="R9">
        <v>12.486931203931203</v>
      </c>
      <c r="S9">
        <v>7.7730675088827477</v>
      </c>
      <c r="T9">
        <v>0</v>
      </c>
      <c r="U9">
        <v>20.34</v>
      </c>
      <c r="V9">
        <v>3.45</v>
      </c>
      <c r="W9">
        <v>13.406932052161979</v>
      </c>
      <c r="X9">
        <v>43.670000000000009</v>
      </c>
      <c r="Y9">
        <v>0</v>
      </c>
      <c r="Z9">
        <v>1.9206818181818182</v>
      </c>
      <c r="AA9">
        <v>0</v>
      </c>
      <c r="AB9">
        <v>0</v>
      </c>
      <c r="AC9">
        <v>0</v>
      </c>
      <c r="AD9">
        <v>0</v>
      </c>
      <c r="AE9">
        <v>0</v>
      </c>
      <c r="AF9">
        <v>2.6108265720081136</v>
      </c>
      <c r="AG9">
        <v>5.9733960000000002</v>
      </c>
      <c r="AH9">
        <v>0</v>
      </c>
      <c r="AI9">
        <v>0</v>
      </c>
      <c r="AJ9">
        <v>0</v>
      </c>
      <c r="AK9">
        <v>7.5497817178881004</v>
      </c>
      <c r="AL9">
        <v>0</v>
      </c>
      <c r="AM9">
        <v>0</v>
      </c>
      <c r="AN9">
        <v>0.73980658651332987</v>
      </c>
      <c r="AO9">
        <v>0</v>
      </c>
      <c r="AP9">
        <v>1.6966040000000004</v>
      </c>
      <c r="AQ9">
        <v>0</v>
      </c>
      <c r="AR9">
        <v>10.467793478260869</v>
      </c>
      <c r="AS9">
        <v>9.394048468629201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621.87878438015809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4.8299999999999992</v>
      </c>
      <c r="L10">
        <v>369.49891497370072</v>
      </c>
      <c r="M10">
        <v>27.09</v>
      </c>
      <c r="N10">
        <v>34.97999999999999</v>
      </c>
      <c r="O10">
        <v>0</v>
      </c>
      <c r="P10">
        <v>41.14</v>
      </c>
      <c r="Q10">
        <v>2.86</v>
      </c>
      <c r="R10">
        <v>12.486931203931203</v>
      </c>
      <c r="S10">
        <v>7.7730675088827477</v>
      </c>
      <c r="T10">
        <v>0</v>
      </c>
      <c r="U10">
        <v>20.34</v>
      </c>
      <c r="V10">
        <v>3.45</v>
      </c>
      <c r="W10">
        <v>13.406932052161979</v>
      </c>
      <c r="X10">
        <v>43.670000000000009</v>
      </c>
      <c r="Y10">
        <v>0</v>
      </c>
      <c r="Z10">
        <v>1.9206818181818182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2.6108265720081136</v>
      </c>
      <c r="AG10">
        <v>5.9733960000000002</v>
      </c>
      <c r="AH10">
        <v>0</v>
      </c>
      <c r="AI10">
        <v>0</v>
      </c>
      <c r="AJ10">
        <v>0</v>
      </c>
      <c r="AK10">
        <v>7.5497817178881004</v>
      </c>
      <c r="AL10">
        <v>0</v>
      </c>
      <c r="AM10">
        <v>0</v>
      </c>
      <c r="AN10">
        <v>0.73980658651332987</v>
      </c>
      <c r="AO10">
        <v>0</v>
      </c>
      <c r="AP10">
        <v>1.6966040000000004</v>
      </c>
      <c r="AQ10">
        <v>0</v>
      </c>
      <c r="AR10">
        <v>10.467793478260869</v>
      </c>
      <c r="AS10">
        <v>9.394048468629201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621.87878438015809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4.839999999999999</v>
      </c>
      <c r="L11">
        <v>369.49</v>
      </c>
      <c r="M11">
        <v>27.09</v>
      </c>
      <c r="N11">
        <v>34.97999999999999</v>
      </c>
      <c r="O11">
        <v>0</v>
      </c>
      <c r="P11">
        <v>39.31</v>
      </c>
      <c r="Q11">
        <v>2.86</v>
      </c>
      <c r="R11">
        <v>12.486242478941033</v>
      </c>
      <c r="S11">
        <v>7.7762650024003834</v>
      </c>
      <c r="T11">
        <v>0</v>
      </c>
      <c r="U11">
        <v>20.34</v>
      </c>
      <c r="V11">
        <v>3.45</v>
      </c>
      <c r="W11">
        <v>13.406932052161979</v>
      </c>
      <c r="X11">
        <v>43.670000000000009</v>
      </c>
      <c r="Y11">
        <v>0</v>
      </c>
      <c r="Z11">
        <v>1.9206818181818182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2.6108265720081136</v>
      </c>
      <c r="AG11">
        <v>5.9733960000000002</v>
      </c>
      <c r="AH11">
        <v>0</v>
      </c>
      <c r="AI11">
        <v>0</v>
      </c>
      <c r="AJ11">
        <v>0</v>
      </c>
      <c r="AK11">
        <v>7.5497817178881004</v>
      </c>
      <c r="AL11">
        <v>0</v>
      </c>
      <c r="AM11">
        <v>0</v>
      </c>
      <c r="AN11">
        <v>0.73980658651332987</v>
      </c>
      <c r="AO11">
        <v>0</v>
      </c>
      <c r="AP11">
        <v>1.6966040000000004</v>
      </c>
      <c r="AQ11">
        <v>0</v>
      </c>
      <c r="AR11">
        <v>10.467793478260869</v>
      </c>
      <c r="AS11">
        <v>9.394048468629201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620.05237817498482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3.8800000000000003</v>
      </c>
      <c r="L12">
        <v>369.49</v>
      </c>
      <c r="M12">
        <v>27.09</v>
      </c>
      <c r="N12">
        <v>34.97999999999999</v>
      </c>
      <c r="O12">
        <v>0</v>
      </c>
      <c r="P12">
        <v>39.31</v>
      </c>
      <c r="Q12">
        <v>2.86</v>
      </c>
      <c r="R12">
        <v>12.486242478941033</v>
      </c>
      <c r="S12">
        <v>7.7762650024003834</v>
      </c>
      <c r="T12">
        <v>0</v>
      </c>
      <c r="U12">
        <v>20.34</v>
      </c>
      <c r="V12">
        <v>3.45</v>
      </c>
      <c r="W12">
        <v>13.406932052161979</v>
      </c>
      <c r="X12">
        <v>43.670000000000009</v>
      </c>
      <c r="Y12">
        <v>0</v>
      </c>
      <c r="Z12">
        <v>1.9206818181818182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2.6108265720081136</v>
      </c>
      <c r="AG12">
        <v>5.9733960000000002</v>
      </c>
      <c r="AH12">
        <v>0</v>
      </c>
      <c r="AI12">
        <v>0</v>
      </c>
      <c r="AJ12">
        <v>0</v>
      </c>
      <c r="AK12">
        <v>7.5497817178881004</v>
      </c>
      <c r="AL12">
        <v>0</v>
      </c>
      <c r="AM12">
        <v>0</v>
      </c>
      <c r="AN12">
        <v>0.73980658651332987</v>
      </c>
      <c r="AO12">
        <v>0</v>
      </c>
      <c r="AP12">
        <v>1.6966040000000004</v>
      </c>
      <c r="AQ12">
        <v>0</v>
      </c>
      <c r="AR12">
        <v>10.467793478260869</v>
      </c>
      <c r="AS12">
        <v>9.394048468629201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619.09237817498479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3.8800000000000003</v>
      </c>
      <c r="L13">
        <v>369.49</v>
      </c>
      <c r="M13">
        <v>27.09</v>
      </c>
      <c r="N13">
        <v>34.97999999999999</v>
      </c>
      <c r="O13">
        <v>0</v>
      </c>
      <c r="P13">
        <v>39.31</v>
      </c>
      <c r="Q13">
        <v>2.86</v>
      </c>
      <c r="R13">
        <v>12.486242478941033</v>
      </c>
      <c r="S13">
        <v>7.7762650024003834</v>
      </c>
      <c r="T13">
        <v>0</v>
      </c>
      <c r="U13">
        <v>19.740613500745894</v>
      </c>
      <c r="V13">
        <v>3.45</v>
      </c>
      <c r="W13">
        <v>13.406932052161979</v>
      </c>
      <c r="X13">
        <v>43.670000000000009</v>
      </c>
      <c r="Y13">
        <v>0</v>
      </c>
      <c r="Z13">
        <v>1.9206818181818182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2.6108265720081136</v>
      </c>
      <c r="AG13">
        <v>5.9733960000000002</v>
      </c>
      <c r="AH13">
        <v>0</v>
      </c>
      <c r="AI13">
        <v>0</v>
      </c>
      <c r="AJ13">
        <v>0</v>
      </c>
      <c r="AK13">
        <v>7.5497817178881004</v>
      </c>
      <c r="AL13">
        <v>0</v>
      </c>
      <c r="AM13">
        <v>0</v>
      </c>
      <c r="AN13">
        <v>0.73980658651332987</v>
      </c>
      <c r="AO13">
        <v>0</v>
      </c>
      <c r="AP13">
        <v>7.3632000000000017E-2</v>
      </c>
      <c r="AQ13">
        <v>0</v>
      </c>
      <c r="AR13">
        <v>10.467793478260869</v>
      </c>
      <c r="AS13">
        <v>9.394048468629201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616.87001967573076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3.8800000000000003</v>
      </c>
      <c r="L14">
        <v>369.49</v>
      </c>
      <c r="M14">
        <v>27.09</v>
      </c>
      <c r="N14">
        <v>34.97999999999999</v>
      </c>
      <c r="O14">
        <v>0</v>
      </c>
      <c r="P14">
        <v>39.31</v>
      </c>
      <c r="Q14">
        <v>2.86</v>
      </c>
      <c r="R14">
        <v>12.486242478941033</v>
      </c>
      <c r="S14">
        <v>7.7762650024003834</v>
      </c>
      <c r="T14">
        <v>0</v>
      </c>
      <c r="U14">
        <v>19.740613500745894</v>
      </c>
      <c r="V14">
        <v>3.45</v>
      </c>
      <c r="W14">
        <v>13.406932052161979</v>
      </c>
      <c r="X14">
        <v>43.670000000000009</v>
      </c>
      <c r="Y14">
        <v>0</v>
      </c>
      <c r="Z14">
        <v>1.9206818181818182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2.6108265720081136</v>
      </c>
      <c r="AG14">
        <v>5.9733960000000002</v>
      </c>
      <c r="AH14">
        <v>0</v>
      </c>
      <c r="AI14">
        <v>0</v>
      </c>
      <c r="AJ14">
        <v>0</v>
      </c>
      <c r="AK14">
        <v>7.5497817178881004</v>
      </c>
      <c r="AL14">
        <v>0</v>
      </c>
      <c r="AM14">
        <v>0</v>
      </c>
      <c r="AN14">
        <v>0.73980658651332987</v>
      </c>
      <c r="AO14">
        <v>0</v>
      </c>
      <c r="AP14">
        <v>7.3632000000000017E-2</v>
      </c>
      <c r="AQ14">
        <v>0</v>
      </c>
      <c r="AR14">
        <v>10.467793478260869</v>
      </c>
      <c r="AS14">
        <v>9.394048468629201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616.87001967573076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8.9801869898384137</v>
      </c>
      <c r="L15">
        <v>316.73</v>
      </c>
      <c r="M15">
        <v>27.09</v>
      </c>
      <c r="N15">
        <v>34.97999999999999</v>
      </c>
      <c r="O15">
        <v>0</v>
      </c>
      <c r="P15">
        <v>39.31</v>
      </c>
      <c r="Q15">
        <v>2.86</v>
      </c>
      <c r="R15">
        <v>12.486242478941033</v>
      </c>
      <c r="S15">
        <v>7.7762650024003834</v>
      </c>
      <c r="T15">
        <v>0</v>
      </c>
      <c r="U15">
        <v>19.740613500745894</v>
      </c>
      <c r="V15">
        <v>3.45</v>
      </c>
      <c r="W15">
        <v>13.406932052161979</v>
      </c>
      <c r="X15">
        <v>43.670000000000009</v>
      </c>
      <c r="Y15">
        <v>0</v>
      </c>
      <c r="Z15">
        <v>1.9206818181818182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2.6108265720081136</v>
      </c>
      <c r="AG15">
        <v>5.9733960000000002</v>
      </c>
      <c r="AH15">
        <v>0</v>
      </c>
      <c r="AI15">
        <v>0</v>
      </c>
      <c r="AJ15">
        <v>0</v>
      </c>
      <c r="AK15">
        <v>7.5497817178881004</v>
      </c>
      <c r="AL15">
        <v>0</v>
      </c>
      <c r="AM15">
        <v>0</v>
      </c>
      <c r="AN15">
        <v>0.73980658651332987</v>
      </c>
      <c r="AO15">
        <v>0</v>
      </c>
      <c r="AP15">
        <v>7.3632000000000017E-2</v>
      </c>
      <c r="AQ15">
        <v>0</v>
      </c>
      <c r="AR15">
        <v>10.467793478260869</v>
      </c>
      <c r="AS15">
        <v>9.394048468629201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569.2102066655691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259.14</v>
      </c>
      <c r="M16">
        <v>27.09</v>
      </c>
      <c r="N16">
        <v>34.97999999999999</v>
      </c>
      <c r="O16">
        <v>0</v>
      </c>
      <c r="P16">
        <v>39.31</v>
      </c>
      <c r="Q16">
        <v>1.57</v>
      </c>
      <c r="R16">
        <v>6.86</v>
      </c>
      <c r="S16">
        <v>4.2699999999999996</v>
      </c>
      <c r="T16">
        <v>0</v>
      </c>
      <c r="U16">
        <v>19.740613500745894</v>
      </c>
      <c r="V16">
        <v>3.45</v>
      </c>
      <c r="W16">
        <v>13.406932052161979</v>
      </c>
      <c r="X16">
        <v>43.670000000000009</v>
      </c>
      <c r="Y16">
        <v>0</v>
      </c>
      <c r="Z16">
        <v>1.9206818181818182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2.6108265720081136</v>
      </c>
      <c r="AG16">
        <v>5.9733960000000002</v>
      </c>
      <c r="AH16">
        <v>0</v>
      </c>
      <c r="AI16">
        <v>0</v>
      </c>
      <c r="AJ16">
        <v>0</v>
      </c>
      <c r="AK16">
        <v>7.5497817178881004</v>
      </c>
      <c r="AL16">
        <v>0</v>
      </c>
      <c r="AM16">
        <v>0</v>
      </c>
      <c r="AN16">
        <v>0.73980658651332987</v>
      </c>
      <c r="AO16">
        <v>0</v>
      </c>
      <c r="AP16">
        <v>7.3632000000000017E-2</v>
      </c>
      <c r="AQ16">
        <v>0</v>
      </c>
      <c r="AR16">
        <v>10.467793478260869</v>
      </c>
      <c r="AS16">
        <v>9.394048468629201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497.15751219438931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204.80892841572935</v>
      </c>
      <c r="M17">
        <v>27.09</v>
      </c>
      <c r="N17">
        <v>34.97999999999999</v>
      </c>
      <c r="O17">
        <v>0</v>
      </c>
      <c r="P17">
        <v>39.31</v>
      </c>
      <c r="Q17">
        <v>1.57</v>
      </c>
      <c r="R17">
        <v>6.86</v>
      </c>
      <c r="S17">
        <v>4.2699999999999996</v>
      </c>
      <c r="T17">
        <v>0</v>
      </c>
      <c r="U17">
        <v>19.740613500745894</v>
      </c>
      <c r="V17">
        <v>3.45</v>
      </c>
      <c r="W17">
        <v>13.406932052161979</v>
      </c>
      <c r="X17">
        <v>43.670000000000009</v>
      </c>
      <c r="Y17">
        <v>0</v>
      </c>
      <c r="Z17">
        <v>1.9206818181818182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2.6108265720081136</v>
      </c>
      <c r="AG17">
        <v>5.9733960000000002</v>
      </c>
      <c r="AH17">
        <v>0</v>
      </c>
      <c r="AI17">
        <v>0</v>
      </c>
      <c r="AJ17">
        <v>0</v>
      </c>
      <c r="AK17">
        <v>7.5497817178881004</v>
      </c>
      <c r="AL17">
        <v>0</v>
      </c>
      <c r="AM17">
        <v>0</v>
      </c>
      <c r="AN17">
        <v>0.73980658651332987</v>
      </c>
      <c r="AO17">
        <v>0</v>
      </c>
      <c r="AP17">
        <v>7.3632000000000017E-2</v>
      </c>
      <c r="AQ17">
        <v>0</v>
      </c>
      <c r="AR17">
        <v>10.403366847826087</v>
      </c>
      <c r="AS17">
        <v>9.394048468629201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442.7620139796839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204.80892841572935</v>
      </c>
      <c r="M18">
        <v>27.09</v>
      </c>
      <c r="N18">
        <v>34.97999999999999</v>
      </c>
      <c r="O18">
        <v>0</v>
      </c>
      <c r="P18">
        <v>39.31</v>
      </c>
      <c r="Q18">
        <v>1.57</v>
      </c>
      <c r="R18">
        <v>6.86</v>
      </c>
      <c r="S18">
        <v>4.2699999999999996</v>
      </c>
      <c r="T18">
        <v>0</v>
      </c>
      <c r="U18">
        <v>19.740613500745894</v>
      </c>
      <c r="V18">
        <v>3.45</v>
      </c>
      <c r="W18">
        <v>13.406932052161979</v>
      </c>
      <c r="X18">
        <v>43.670000000000009</v>
      </c>
      <c r="Y18">
        <v>0</v>
      </c>
      <c r="Z18">
        <v>1.9206818181818182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2.6108265720081136</v>
      </c>
      <c r="AG18">
        <v>5.9733960000000002</v>
      </c>
      <c r="AH18">
        <v>0</v>
      </c>
      <c r="AI18">
        <v>0</v>
      </c>
      <c r="AJ18">
        <v>0</v>
      </c>
      <c r="AK18">
        <v>7.5497817178881004</v>
      </c>
      <c r="AL18">
        <v>0</v>
      </c>
      <c r="AM18">
        <v>0</v>
      </c>
      <c r="AN18">
        <v>0.73980658651332987</v>
      </c>
      <c r="AO18">
        <v>0</v>
      </c>
      <c r="AP18">
        <v>7.3632000000000017E-2</v>
      </c>
      <c r="AQ18">
        <v>0</v>
      </c>
      <c r="AR18">
        <v>10.403366847826087</v>
      </c>
      <c r="AS18">
        <v>9.394048468629201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442.7620139796839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4.9400978237192827</v>
      </c>
      <c r="L19">
        <v>230.34904145077724</v>
      </c>
      <c r="M19">
        <v>27.09</v>
      </c>
      <c r="N19">
        <v>34.97999999999999</v>
      </c>
      <c r="O19">
        <v>0</v>
      </c>
      <c r="P19">
        <v>39.31</v>
      </c>
      <c r="Q19">
        <v>1.57</v>
      </c>
      <c r="R19">
        <v>6.86</v>
      </c>
      <c r="S19">
        <v>4.2699999999999996</v>
      </c>
      <c r="T19">
        <v>0</v>
      </c>
      <c r="U19">
        <v>19.740613500745894</v>
      </c>
      <c r="V19">
        <v>3.45</v>
      </c>
      <c r="W19">
        <v>13.406932052161979</v>
      </c>
      <c r="X19">
        <v>43.670000000000009</v>
      </c>
      <c r="Y19">
        <v>0</v>
      </c>
      <c r="Z19">
        <v>1.9206818181818182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2.6108265720081136</v>
      </c>
      <c r="AG19">
        <v>5.9733960000000002</v>
      </c>
      <c r="AH19">
        <v>0</v>
      </c>
      <c r="AI19">
        <v>0</v>
      </c>
      <c r="AJ19">
        <v>0</v>
      </c>
      <c r="AK19">
        <v>7.5497817178881004</v>
      </c>
      <c r="AL19">
        <v>0</v>
      </c>
      <c r="AM19">
        <v>2.7460990247561887</v>
      </c>
      <c r="AN19">
        <v>0.73980658651332987</v>
      </c>
      <c r="AO19">
        <v>0</v>
      </c>
      <c r="AP19">
        <v>7.3632000000000017E-2</v>
      </c>
      <c r="AQ19">
        <v>0</v>
      </c>
      <c r="AR19">
        <v>10.403366847826087</v>
      </c>
      <c r="AS19">
        <v>9.394048468629201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471.04832386320714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287.94</v>
      </c>
      <c r="M20">
        <v>27.09</v>
      </c>
      <c r="N20">
        <v>34.97999999999999</v>
      </c>
      <c r="O20">
        <v>0</v>
      </c>
      <c r="P20">
        <v>39.31</v>
      </c>
      <c r="Q20">
        <v>1.57</v>
      </c>
      <c r="R20">
        <v>6.86</v>
      </c>
      <c r="S20">
        <v>4.2699999999999996</v>
      </c>
      <c r="T20">
        <v>0</v>
      </c>
      <c r="U20">
        <v>19.740613500745894</v>
      </c>
      <c r="V20">
        <v>3.45</v>
      </c>
      <c r="W20">
        <v>13.406932052161979</v>
      </c>
      <c r="X20">
        <v>43.670000000000009</v>
      </c>
      <c r="Y20">
        <v>0</v>
      </c>
      <c r="Z20">
        <v>1.9206818181818182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2.6108265720081136</v>
      </c>
      <c r="AG20">
        <v>5.9733960000000002</v>
      </c>
      <c r="AH20">
        <v>0</v>
      </c>
      <c r="AI20">
        <v>0</v>
      </c>
      <c r="AJ20">
        <v>0</v>
      </c>
      <c r="AK20">
        <v>7.5497817178881004</v>
      </c>
      <c r="AL20">
        <v>0</v>
      </c>
      <c r="AM20">
        <v>2.7460990247561887</v>
      </c>
      <c r="AN20">
        <v>0.73980658651332987</v>
      </c>
      <c r="AO20">
        <v>0</v>
      </c>
      <c r="AP20">
        <v>7.3632000000000017E-2</v>
      </c>
      <c r="AQ20">
        <v>0</v>
      </c>
      <c r="AR20">
        <v>10.403366847826087</v>
      </c>
      <c r="AS20">
        <v>9.394048468629201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528.63918458871069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8.9801612150371621</v>
      </c>
      <c r="L21">
        <v>345.52</v>
      </c>
      <c r="M21">
        <v>27.09</v>
      </c>
      <c r="N21">
        <v>34.97999999999999</v>
      </c>
      <c r="O21">
        <v>0</v>
      </c>
      <c r="P21">
        <v>39.31</v>
      </c>
      <c r="Q21">
        <v>2.86</v>
      </c>
      <c r="R21">
        <v>12.486931203931203</v>
      </c>
      <c r="S21">
        <v>7.7730675088827477</v>
      </c>
      <c r="T21">
        <v>0</v>
      </c>
      <c r="U21">
        <v>19.740613500745894</v>
      </c>
      <c r="V21">
        <v>3.45</v>
      </c>
      <c r="W21">
        <v>13.406932052161979</v>
      </c>
      <c r="X21">
        <v>43.670000000000009</v>
      </c>
      <c r="Y21">
        <v>0</v>
      </c>
      <c r="Z21">
        <v>1.9206818181818182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2.6108265720081136</v>
      </c>
      <c r="AG21">
        <v>5.9733960000000002</v>
      </c>
      <c r="AH21">
        <v>0</v>
      </c>
      <c r="AI21">
        <v>0</v>
      </c>
      <c r="AJ21">
        <v>0</v>
      </c>
      <c r="AK21">
        <v>7.5497817178881004</v>
      </c>
      <c r="AL21">
        <v>0</v>
      </c>
      <c r="AM21">
        <v>4.3170517629407348</v>
      </c>
      <c r="AN21">
        <v>0.73980658651332987</v>
      </c>
      <c r="AO21">
        <v>0</v>
      </c>
      <c r="AP21">
        <v>7.3632000000000017E-2</v>
      </c>
      <c r="AQ21">
        <v>0</v>
      </c>
      <c r="AR21">
        <v>10.403366847826087</v>
      </c>
      <c r="AS21">
        <v>9.394048468629201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602.25029725474633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4.9399999999999995</v>
      </c>
      <c r="L22">
        <v>297.52999999999997</v>
      </c>
      <c r="M22">
        <v>27.09</v>
      </c>
      <c r="N22">
        <v>34.97999999999999</v>
      </c>
      <c r="O22">
        <v>0</v>
      </c>
      <c r="P22">
        <v>39.31</v>
      </c>
      <c r="Q22">
        <v>2.86</v>
      </c>
      <c r="R22">
        <v>12.486931203931203</v>
      </c>
      <c r="S22">
        <v>7.7730675088827477</v>
      </c>
      <c r="T22">
        <v>0</v>
      </c>
      <c r="U22">
        <v>19.740613500745894</v>
      </c>
      <c r="V22">
        <v>3.45</v>
      </c>
      <c r="W22">
        <v>13.406932052161979</v>
      </c>
      <c r="X22">
        <v>43.670000000000009</v>
      </c>
      <c r="Y22">
        <v>0</v>
      </c>
      <c r="Z22">
        <v>1.9206818181818182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2.6108265720081136</v>
      </c>
      <c r="AG22">
        <v>5.9733960000000002</v>
      </c>
      <c r="AH22">
        <v>0</v>
      </c>
      <c r="AI22">
        <v>0</v>
      </c>
      <c r="AJ22">
        <v>0</v>
      </c>
      <c r="AK22">
        <v>7.5497817178881004</v>
      </c>
      <c r="AL22">
        <v>0</v>
      </c>
      <c r="AM22">
        <v>4.6545611402850708</v>
      </c>
      <c r="AN22">
        <v>0.73980658651332987</v>
      </c>
      <c r="AO22">
        <v>0</v>
      </c>
      <c r="AP22">
        <v>7.3632000000000017E-2</v>
      </c>
      <c r="AQ22">
        <v>3.301441269841269</v>
      </c>
      <c r="AR22">
        <v>10.403366847826087</v>
      </c>
      <c r="AS22">
        <v>9.394048468629201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553.85908668689478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4.8100741402962521</v>
      </c>
      <c r="L23">
        <v>354.88</v>
      </c>
      <c r="M23">
        <v>27.09</v>
      </c>
      <c r="N23">
        <v>34.97999999999999</v>
      </c>
      <c r="O23">
        <v>0</v>
      </c>
      <c r="P23">
        <v>39.31</v>
      </c>
      <c r="Q23">
        <v>2.86</v>
      </c>
      <c r="R23">
        <v>12.486931203931203</v>
      </c>
      <c r="S23">
        <v>7.7730675088827477</v>
      </c>
      <c r="T23">
        <v>0</v>
      </c>
      <c r="U23">
        <v>19.740613500745894</v>
      </c>
      <c r="V23">
        <v>3.45</v>
      </c>
      <c r="W23">
        <v>13.406932052161979</v>
      </c>
      <c r="X23">
        <v>43.670000000000009</v>
      </c>
      <c r="Y23">
        <v>0</v>
      </c>
      <c r="Z23">
        <v>1.9206818181818182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2.6108265720081136</v>
      </c>
      <c r="AG23">
        <v>5.9733960000000002</v>
      </c>
      <c r="AH23">
        <v>0</v>
      </c>
      <c r="AI23">
        <v>0</v>
      </c>
      <c r="AJ23">
        <v>0</v>
      </c>
      <c r="AK23">
        <v>7.5497817178881004</v>
      </c>
      <c r="AL23">
        <v>0</v>
      </c>
      <c r="AM23">
        <v>4.6545611402850708</v>
      </c>
      <c r="AN23">
        <v>0.73980658651332987</v>
      </c>
      <c r="AO23">
        <v>0</v>
      </c>
      <c r="AP23">
        <v>7.3632000000000017E-2</v>
      </c>
      <c r="AQ23">
        <v>6.6059507936507931</v>
      </c>
      <c r="AR23">
        <v>10.403366847826087</v>
      </c>
      <c r="AS23">
        <v>9.394048468629201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619.23745233434636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4.8300741184053022</v>
      </c>
      <c r="L24">
        <v>369.49891497370072</v>
      </c>
      <c r="M24">
        <v>27.09</v>
      </c>
      <c r="N24">
        <v>34.97999999999999</v>
      </c>
      <c r="O24">
        <v>0</v>
      </c>
      <c r="P24">
        <v>39.31</v>
      </c>
      <c r="Q24">
        <v>2.86</v>
      </c>
      <c r="R24">
        <v>12.486931203931203</v>
      </c>
      <c r="S24">
        <v>7.7730675088827477</v>
      </c>
      <c r="T24">
        <v>0</v>
      </c>
      <c r="U24">
        <v>19.740613500745894</v>
      </c>
      <c r="V24">
        <v>3.45</v>
      </c>
      <c r="W24">
        <v>13.406932052161979</v>
      </c>
      <c r="X24">
        <v>43.670000000000009</v>
      </c>
      <c r="Y24">
        <v>0</v>
      </c>
      <c r="Z24">
        <v>1.9206818181818182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2.6108265720081136</v>
      </c>
      <c r="AG24">
        <v>5.9733960000000002</v>
      </c>
      <c r="AH24">
        <v>5.8537520591341083</v>
      </c>
      <c r="AI24">
        <v>0</v>
      </c>
      <c r="AJ24">
        <v>0</v>
      </c>
      <c r="AK24">
        <v>7.5497817178881004</v>
      </c>
      <c r="AL24">
        <v>0</v>
      </c>
      <c r="AM24">
        <v>4.6545611402850708</v>
      </c>
      <c r="AN24">
        <v>0.73980658651332987</v>
      </c>
      <c r="AO24">
        <v>0</v>
      </c>
      <c r="AP24">
        <v>7.3632000000000017E-2</v>
      </c>
      <c r="AQ24">
        <v>10.238763492063489</v>
      </c>
      <c r="AR24">
        <v>10.403366847826087</v>
      </c>
      <c r="AS24">
        <v>9.394048468629201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643.36293204370304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4.8300741149933248</v>
      </c>
      <c r="L25">
        <v>369.49891497370072</v>
      </c>
      <c r="M25">
        <v>27.09</v>
      </c>
      <c r="N25">
        <v>34.97999999999999</v>
      </c>
      <c r="O25">
        <v>0</v>
      </c>
      <c r="P25">
        <v>39.31</v>
      </c>
      <c r="Q25">
        <v>2.86</v>
      </c>
      <c r="R25">
        <v>12.486931203931203</v>
      </c>
      <c r="S25">
        <v>7.7730675088827477</v>
      </c>
      <c r="T25">
        <v>0</v>
      </c>
      <c r="U25">
        <v>19.740613500745894</v>
      </c>
      <c r="V25">
        <v>3.45</v>
      </c>
      <c r="W25">
        <v>13.406932052161979</v>
      </c>
      <c r="X25">
        <v>43.670000000000009</v>
      </c>
      <c r="Y25">
        <v>0</v>
      </c>
      <c r="Z25">
        <v>1.9206818181818182</v>
      </c>
      <c r="AA25">
        <v>0</v>
      </c>
      <c r="AB25">
        <v>0</v>
      </c>
      <c r="AC25">
        <v>0</v>
      </c>
      <c r="AD25">
        <v>2.6907501892505676</v>
      </c>
      <c r="AE25">
        <v>4.8537819833459501</v>
      </c>
      <c r="AF25">
        <v>2.6108265720081136</v>
      </c>
      <c r="AG25">
        <v>5.9733960000000002</v>
      </c>
      <c r="AH25">
        <v>12.827325659978882</v>
      </c>
      <c r="AI25">
        <v>0</v>
      </c>
      <c r="AJ25">
        <v>0</v>
      </c>
      <c r="AK25">
        <v>7.5497817178881004</v>
      </c>
      <c r="AL25">
        <v>0</v>
      </c>
      <c r="AM25">
        <v>4.6545611402850708</v>
      </c>
      <c r="AN25">
        <v>0.73980658651332987</v>
      </c>
      <c r="AO25">
        <v>0</v>
      </c>
      <c r="AP25">
        <v>7.3632000000000017E-2</v>
      </c>
      <c r="AQ25">
        <v>10.238763492063489</v>
      </c>
      <c r="AR25">
        <v>10.403366847826087</v>
      </c>
      <c r="AS25">
        <v>9.394048468629201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653.02725583038648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4.8300741149933248</v>
      </c>
      <c r="L26">
        <v>369.49891497370072</v>
      </c>
      <c r="M26">
        <v>27.09</v>
      </c>
      <c r="N26">
        <v>34.97999999999999</v>
      </c>
      <c r="O26">
        <v>0</v>
      </c>
      <c r="P26">
        <v>39.31</v>
      </c>
      <c r="Q26">
        <v>2.86</v>
      </c>
      <c r="R26">
        <v>12.486931203931203</v>
      </c>
      <c r="S26">
        <v>7.7730675088827477</v>
      </c>
      <c r="T26">
        <v>0</v>
      </c>
      <c r="U26">
        <v>19.740613500745894</v>
      </c>
      <c r="V26">
        <v>3.45</v>
      </c>
      <c r="W26">
        <v>13.406932052161979</v>
      </c>
      <c r="X26">
        <v>43.670000000000009</v>
      </c>
      <c r="Y26">
        <v>0</v>
      </c>
      <c r="Z26">
        <v>1.9206818181818182</v>
      </c>
      <c r="AA26">
        <v>3.8374556962025315</v>
      </c>
      <c r="AB26">
        <v>0.78240810202550615</v>
      </c>
      <c r="AC26">
        <v>0</v>
      </c>
      <c r="AD26">
        <v>2.6907501892505676</v>
      </c>
      <c r="AE26">
        <v>4.8537819833459501</v>
      </c>
      <c r="AF26">
        <v>2.6108265720081136</v>
      </c>
      <c r="AG26">
        <v>5.9733960000000002</v>
      </c>
      <c r="AH26">
        <v>20.66300844772967</v>
      </c>
      <c r="AI26">
        <v>0.74867556952081704</v>
      </c>
      <c r="AJ26">
        <v>0</v>
      </c>
      <c r="AK26">
        <v>7.5497817178881004</v>
      </c>
      <c r="AL26">
        <v>0</v>
      </c>
      <c r="AM26">
        <v>4.6545611402850708</v>
      </c>
      <c r="AN26">
        <v>0.73980658651332987</v>
      </c>
      <c r="AO26">
        <v>0</v>
      </c>
      <c r="AP26">
        <v>7.3632000000000017E-2</v>
      </c>
      <c r="AQ26">
        <v>10.238763492063489</v>
      </c>
      <c r="AR26">
        <v>10.403366847826087</v>
      </c>
      <c r="AS26">
        <v>9.394048468629201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666.23147798588616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4.8300741149933248</v>
      </c>
      <c r="L27">
        <v>369.49891497370072</v>
      </c>
      <c r="M27">
        <v>27.09</v>
      </c>
      <c r="N27">
        <v>34.97999999999999</v>
      </c>
      <c r="O27">
        <v>0</v>
      </c>
      <c r="P27">
        <v>39.31</v>
      </c>
      <c r="Q27">
        <v>2.86</v>
      </c>
      <c r="R27">
        <v>12.486931203931203</v>
      </c>
      <c r="S27">
        <v>7.7730675088827477</v>
      </c>
      <c r="T27">
        <v>0</v>
      </c>
      <c r="U27">
        <v>20.630000000000003</v>
      </c>
      <c r="V27">
        <v>3.45</v>
      </c>
      <c r="W27">
        <v>13.406932052161979</v>
      </c>
      <c r="X27">
        <v>43.670000000000009</v>
      </c>
      <c r="Y27">
        <v>0</v>
      </c>
      <c r="Z27">
        <v>1.9206818181818182</v>
      </c>
      <c r="AA27">
        <v>3.9540210970464136</v>
      </c>
      <c r="AB27">
        <v>3.8782895723930979</v>
      </c>
      <c r="AC27">
        <v>0</v>
      </c>
      <c r="AD27">
        <v>2.6907501892505676</v>
      </c>
      <c r="AE27">
        <v>4.8537819833459501</v>
      </c>
      <c r="AF27">
        <v>2.6108265720081136</v>
      </c>
      <c r="AG27">
        <v>5.9733960000000002</v>
      </c>
      <c r="AH27">
        <v>20.66300844772967</v>
      </c>
      <c r="AI27">
        <v>1.8747572663000787</v>
      </c>
      <c r="AJ27">
        <v>0</v>
      </c>
      <c r="AK27">
        <v>7.5497817178881004</v>
      </c>
      <c r="AL27">
        <v>0</v>
      </c>
      <c r="AM27">
        <v>4.6545611402850708</v>
      </c>
      <c r="AN27">
        <v>0.73980658651332987</v>
      </c>
      <c r="AO27">
        <v>0</v>
      </c>
      <c r="AP27">
        <v>7.3632000000000017E-2</v>
      </c>
      <c r="AQ27">
        <v>10.238763492063489</v>
      </c>
      <c r="AR27">
        <v>11.704171195652172</v>
      </c>
      <c r="AS27">
        <v>9.394048468629201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672.76019740095717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4.8300741149933248</v>
      </c>
      <c r="L28">
        <v>369.49891497370072</v>
      </c>
      <c r="M28">
        <v>27.09</v>
      </c>
      <c r="N28">
        <v>34.97999999999999</v>
      </c>
      <c r="O28">
        <v>0</v>
      </c>
      <c r="P28">
        <v>39.31</v>
      </c>
      <c r="Q28">
        <v>2.86</v>
      </c>
      <c r="R28">
        <v>12.486931203931203</v>
      </c>
      <c r="S28">
        <v>7.7730675088827477</v>
      </c>
      <c r="T28">
        <v>0</v>
      </c>
      <c r="U28">
        <v>21.68</v>
      </c>
      <c r="V28">
        <v>3.45</v>
      </c>
      <c r="W28">
        <v>13.406932052161979</v>
      </c>
      <c r="X28">
        <v>43.670000000000009</v>
      </c>
      <c r="Y28">
        <v>0</v>
      </c>
      <c r="Z28">
        <v>3.8413636363636363</v>
      </c>
      <c r="AA28">
        <v>8.2577383966244717</v>
      </c>
      <c r="AB28">
        <v>7.7565791447861958</v>
      </c>
      <c r="AC28">
        <v>5.6975804931678979</v>
      </c>
      <c r="AD28">
        <v>5.3815003785011353</v>
      </c>
      <c r="AE28">
        <v>9.7075639666919002</v>
      </c>
      <c r="AF28">
        <v>5.227789046653144</v>
      </c>
      <c r="AG28">
        <v>5.9733960000000002</v>
      </c>
      <c r="AH28">
        <v>27.550677930306232</v>
      </c>
      <c r="AI28">
        <v>9.7481241162608008</v>
      </c>
      <c r="AJ28">
        <v>0</v>
      </c>
      <c r="AK28">
        <v>7.5497817178881004</v>
      </c>
      <c r="AL28">
        <v>0</v>
      </c>
      <c r="AM28">
        <v>4.6545611402850708</v>
      </c>
      <c r="AN28">
        <v>0.73980658651332987</v>
      </c>
      <c r="AO28">
        <v>0</v>
      </c>
      <c r="AP28">
        <v>7.3632000000000017E-2</v>
      </c>
      <c r="AQ28">
        <v>13.506453968253966</v>
      </c>
      <c r="AR28">
        <v>11.704171195652172</v>
      </c>
      <c r="AS28">
        <v>9.394048468629201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717.80068804024734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4.8300741149933248</v>
      </c>
      <c r="L29">
        <v>369.49891497370072</v>
      </c>
      <c r="M29">
        <v>27.09</v>
      </c>
      <c r="N29">
        <v>34.97999999999999</v>
      </c>
      <c r="O29">
        <v>0</v>
      </c>
      <c r="P29">
        <v>39.31</v>
      </c>
      <c r="Q29">
        <v>2.86</v>
      </c>
      <c r="R29">
        <v>12.486931203931203</v>
      </c>
      <c r="S29">
        <v>7.7730675088827477</v>
      </c>
      <c r="T29">
        <v>0</v>
      </c>
      <c r="U29">
        <v>22.679386247395335</v>
      </c>
      <c r="V29">
        <v>3.45</v>
      </c>
      <c r="W29">
        <v>13.406932052161979</v>
      </c>
      <c r="X29">
        <v>43.670000000000009</v>
      </c>
      <c r="Y29">
        <v>0</v>
      </c>
      <c r="Z29">
        <v>5.7589772727272726</v>
      </c>
      <c r="AA29">
        <v>12.411147679324895</v>
      </c>
      <c r="AB29">
        <v>11.634868717179293</v>
      </c>
      <c r="AC29">
        <v>8.5571093136484997</v>
      </c>
      <c r="AD29">
        <v>8.072250567751702</v>
      </c>
      <c r="AE29">
        <v>14.555209689629068</v>
      </c>
      <c r="AF29">
        <v>11.498681541582148</v>
      </c>
      <c r="AG29">
        <v>5.9733960000000002</v>
      </c>
      <c r="AH29">
        <v>34.438347412882791</v>
      </c>
      <c r="AI29">
        <v>9.7481241162608008</v>
      </c>
      <c r="AJ29">
        <v>0</v>
      </c>
      <c r="AK29">
        <v>7.5497817178881004</v>
      </c>
      <c r="AL29">
        <v>0</v>
      </c>
      <c r="AM29">
        <v>4.6545611402850708</v>
      </c>
      <c r="AN29">
        <v>0.73980658651332987</v>
      </c>
      <c r="AO29">
        <v>0</v>
      </c>
      <c r="AP29">
        <v>7.3632000000000017E-2</v>
      </c>
      <c r="AQ29">
        <v>13.506453968253966</v>
      </c>
      <c r="AR29">
        <v>11.704171195652172</v>
      </c>
      <c r="AS29">
        <v>9.7836775200713664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752.69550254071589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4.8300741149933248</v>
      </c>
      <c r="L30">
        <v>369.49891497370072</v>
      </c>
      <c r="M30">
        <v>27.09</v>
      </c>
      <c r="N30">
        <v>34.97999999999999</v>
      </c>
      <c r="O30">
        <v>0</v>
      </c>
      <c r="P30">
        <v>39.31</v>
      </c>
      <c r="Q30">
        <v>2.86</v>
      </c>
      <c r="R30">
        <v>12.486931203931203</v>
      </c>
      <c r="S30">
        <v>7.7730675088827477</v>
      </c>
      <c r="T30">
        <v>0</v>
      </c>
      <c r="U30">
        <v>23.360613509822461</v>
      </c>
      <c r="V30">
        <v>3.45</v>
      </c>
      <c r="W30">
        <v>13.406932052161979</v>
      </c>
      <c r="X30">
        <v>43.670000000000009</v>
      </c>
      <c r="Y30">
        <v>0</v>
      </c>
      <c r="Z30">
        <v>5.7589772727272726</v>
      </c>
      <c r="AA30">
        <v>12.411147679324895</v>
      </c>
      <c r="AB30">
        <v>11.634868717179293</v>
      </c>
      <c r="AC30">
        <v>8.5571093136484997</v>
      </c>
      <c r="AD30">
        <v>8.072250567751702</v>
      </c>
      <c r="AE30">
        <v>14.555209689629068</v>
      </c>
      <c r="AF30">
        <v>11.498681541582148</v>
      </c>
      <c r="AG30">
        <v>5.9733960000000002</v>
      </c>
      <c r="AH30">
        <v>41.32908489968321</v>
      </c>
      <c r="AI30">
        <v>9.7481241162608008</v>
      </c>
      <c r="AJ30">
        <v>0</v>
      </c>
      <c r="AK30">
        <v>7.5497817178881004</v>
      </c>
      <c r="AL30">
        <v>0</v>
      </c>
      <c r="AM30">
        <v>4.6545611402850708</v>
      </c>
      <c r="AN30">
        <v>0.73980658651332987</v>
      </c>
      <c r="AO30">
        <v>0</v>
      </c>
      <c r="AP30">
        <v>7.3632000000000017E-2</v>
      </c>
      <c r="AQ30">
        <v>13.506453968253966</v>
      </c>
      <c r="AR30">
        <v>11.704171195652172</v>
      </c>
      <c r="AS30">
        <v>9.7836775200713664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760.26746728994351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8.9801369591410296</v>
      </c>
      <c r="L31">
        <v>369.49891497370072</v>
      </c>
      <c r="M31">
        <v>27.09</v>
      </c>
      <c r="N31">
        <v>34.97999999999999</v>
      </c>
      <c r="O31">
        <v>0</v>
      </c>
      <c r="P31">
        <v>39.31</v>
      </c>
      <c r="Q31">
        <v>2.86</v>
      </c>
      <c r="R31">
        <v>12.486931203931203</v>
      </c>
      <c r="S31">
        <v>7.7730675088827477</v>
      </c>
      <c r="T31">
        <v>0</v>
      </c>
      <c r="U31">
        <v>23.580613439475531</v>
      </c>
      <c r="V31">
        <v>3.45</v>
      </c>
      <c r="W31">
        <v>13.406932052161979</v>
      </c>
      <c r="X31">
        <v>43.670000000000009</v>
      </c>
      <c r="Y31">
        <v>0</v>
      </c>
      <c r="Z31">
        <v>5.7589772727272726</v>
      </c>
      <c r="AA31">
        <v>12.411147679324895</v>
      </c>
      <c r="AB31">
        <v>11.634868717179293</v>
      </c>
      <c r="AC31">
        <v>8.5571093136484997</v>
      </c>
      <c r="AD31">
        <v>8.072250567751702</v>
      </c>
      <c r="AE31">
        <v>14.555209689629068</v>
      </c>
      <c r="AF31">
        <v>11.498681541582148</v>
      </c>
      <c r="AG31">
        <v>5.9733960000000002</v>
      </c>
      <c r="AH31">
        <v>41.32908489968321</v>
      </c>
      <c r="AI31">
        <v>9.7481241162608008</v>
      </c>
      <c r="AJ31">
        <v>0</v>
      </c>
      <c r="AK31">
        <v>7.5497817178881004</v>
      </c>
      <c r="AL31">
        <v>0</v>
      </c>
      <c r="AM31">
        <v>4.6545611402850708</v>
      </c>
      <c r="AN31">
        <v>0.73980658651332987</v>
      </c>
      <c r="AO31">
        <v>0</v>
      </c>
      <c r="AP31">
        <v>7.3632000000000017E-2</v>
      </c>
      <c r="AQ31">
        <v>13.506453968253966</v>
      </c>
      <c r="AR31">
        <v>10.403366847826087</v>
      </c>
      <c r="AS31">
        <v>9.7836775200713664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763.33672571591796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8.9801369591410296</v>
      </c>
      <c r="L32">
        <v>369.49891497370072</v>
      </c>
      <c r="M32">
        <v>27.09</v>
      </c>
      <c r="N32">
        <v>34.97999999999999</v>
      </c>
      <c r="O32">
        <v>0</v>
      </c>
      <c r="P32">
        <v>39.31</v>
      </c>
      <c r="Q32">
        <v>2.86</v>
      </c>
      <c r="R32">
        <v>12.486931203931203</v>
      </c>
      <c r="S32">
        <v>7.7730675088827477</v>
      </c>
      <c r="T32">
        <v>0</v>
      </c>
      <c r="U32">
        <v>23.580613439475531</v>
      </c>
      <c r="V32">
        <v>3.45</v>
      </c>
      <c r="W32">
        <v>13.406932052161979</v>
      </c>
      <c r="X32">
        <v>43.670000000000009</v>
      </c>
      <c r="Y32">
        <v>0</v>
      </c>
      <c r="Z32">
        <v>5.7589772727272726</v>
      </c>
      <c r="AA32">
        <v>12.411147679324895</v>
      </c>
      <c r="AB32">
        <v>11.634868717179293</v>
      </c>
      <c r="AC32">
        <v>8.5571093136484997</v>
      </c>
      <c r="AD32">
        <v>8.072250567751702</v>
      </c>
      <c r="AE32">
        <v>14.555209689629068</v>
      </c>
      <c r="AF32">
        <v>11.498681541582148</v>
      </c>
      <c r="AG32">
        <v>5.9733960000000002</v>
      </c>
      <c r="AH32">
        <v>41.32908489968321</v>
      </c>
      <c r="AI32">
        <v>9.7481241162608008</v>
      </c>
      <c r="AJ32">
        <v>0</v>
      </c>
      <c r="AK32">
        <v>7.5497817178881004</v>
      </c>
      <c r="AL32">
        <v>0</v>
      </c>
      <c r="AM32">
        <v>4.6545611402850708</v>
      </c>
      <c r="AN32">
        <v>0.73980658651332987</v>
      </c>
      <c r="AO32">
        <v>0</v>
      </c>
      <c r="AP32">
        <v>7.3632000000000017E-2</v>
      </c>
      <c r="AQ32">
        <v>13.506453968253966</v>
      </c>
      <c r="AR32">
        <v>10.403366847826087</v>
      </c>
      <c r="AS32">
        <v>9.7836775200713664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763.33672571591796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4.9399999999999995</v>
      </c>
      <c r="L33">
        <v>332.06</v>
      </c>
      <c r="M33">
        <v>27.09</v>
      </c>
      <c r="N33">
        <v>34.97999999999999</v>
      </c>
      <c r="O33">
        <v>0</v>
      </c>
      <c r="P33">
        <v>39.31</v>
      </c>
      <c r="Q33">
        <v>1.57</v>
      </c>
      <c r="R33">
        <v>6.9080419382261251</v>
      </c>
      <c r="S33">
        <v>4.2699999999999996</v>
      </c>
      <c r="T33">
        <v>0</v>
      </c>
      <c r="U33">
        <v>23.580613439475531</v>
      </c>
      <c r="V33">
        <v>3.45</v>
      </c>
      <c r="W33">
        <v>13.406932052161979</v>
      </c>
      <c r="X33">
        <v>43.670000000000009</v>
      </c>
      <c r="Y33">
        <v>0</v>
      </c>
      <c r="Z33">
        <v>5.7589772727272726</v>
      </c>
      <c r="AA33">
        <v>12.411147679324895</v>
      </c>
      <c r="AB33">
        <v>11.634868717179293</v>
      </c>
      <c r="AC33">
        <v>8.5571093136484997</v>
      </c>
      <c r="AD33">
        <v>8.072250567751702</v>
      </c>
      <c r="AE33">
        <v>14.555209689629068</v>
      </c>
      <c r="AF33">
        <v>11.498681541582148</v>
      </c>
      <c r="AG33">
        <v>5.9733960000000002</v>
      </c>
      <c r="AH33">
        <v>41.32908489968321</v>
      </c>
      <c r="AI33">
        <v>9.7481241162608008</v>
      </c>
      <c r="AJ33">
        <v>0</v>
      </c>
      <c r="AK33">
        <v>7.5497817178881004</v>
      </c>
      <c r="AL33">
        <v>0</v>
      </c>
      <c r="AM33">
        <v>4.6545611402850708</v>
      </c>
      <c r="AN33">
        <v>0.73980658651332987</v>
      </c>
      <c r="AO33">
        <v>0</v>
      </c>
      <c r="AP33">
        <v>7.3632000000000017E-2</v>
      </c>
      <c r="AQ33">
        <v>13.506453968253966</v>
      </c>
      <c r="AR33">
        <v>10.403366847826087</v>
      </c>
      <c r="AS33">
        <v>9.7836775200713664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711.48571700848834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4.9400000000000004</v>
      </c>
      <c r="L34">
        <v>267.51</v>
      </c>
      <c r="M34">
        <v>27.09</v>
      </c>
      <c r="N34">
        <v>34.97999999999999</v>
      </c>
      <c r="O34">
        <v>0</v>
      </c>
      <c r="P34">
        <v>39.31</v>
      </c>
      <c r="Q34">
        <v>1.57</v>
      </c>
      <c r="R34">
        <v>6.8580444697833531</v>
      </c>
      <c r="S34">
        <v>4.2699999999999996</v>
      </c>
      <c r="T34">
        <v>0</v>
      </c>
      <c r="U34">
        <v>23.580613439475531</v>
      </c>
      <c r="V34">
        <v>3.45</v>
      </c>
      <c r="W34">
        <v>13.406932052161979</v>
      </c>
      <c r="X34">
        <v>43.670000000000009</v>
      </c>
      <c r="Y34">
        <v>0</v>
      </c>
      <c r="Z34">
        <v>5.7589772727272726</v>
      </c>
      <c r="AA34">
        <v>12.411147679324895</v>
      </c>
      <c r="AB34">
        <v>11.634868717179293</v>
      </c>
      <c r="AC34">
        <v>8.5571093136484997</v>
      </c>
      <c r="AD34">
        <v>8.072250567751702</v>
      </c>
      <c r="AE34">
        <v>14.555209689629068</v>
      </c>
      <c r="AF34">
        <v>11.498681541582148</v>
      </c>
      <c r="AG34">
        <v>5.9733960000000002</v>
      </c>
      <c r="AH34">
        <v>41.32908489968321</v>
      </c>
      <c r="AI34">
        <v>1.8747572663000787</v>
      </c>
      <c r="AJ34">
        <v>0</v>
      </c>
      <c r="AK34">
        <v>7.5497817178881004</v>
      </c>
      <c r="AL34">
        <v>0</v>
      </c>
      <c r="AM34">
        <v>4.6545611402850708</v>
      </c>
      <c r="AN34">
        <v>0.73980658651332987</v>
      </c>
      <c r="AO34">
        <v>0</v>
      </c>
      <c r="AP34">
        <v>7.3632000000000017E-2</v>
      </c>
      <c r="AQ34">
        <v>13.506453968253966</v>
      </c>
      <c r="AR34">
        <v>10.403366847826087</v>
      </c>
      <c r="AS34">
        <v>9.7836775200713664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639.01235269008487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4.940105872267468</v>
      </c>
      <c r="L35">
        <v>216.83</v>
      </c>
      <c r="M35">
        <v>27.09</v>
      </c>
      <c r="N35">
        <v>34.97999999999999</v>
      </c>
      <c r="O35">
        <v>0</v>
      </c>
      <c r="P35">
        <v>39.31</v>
      </c>
      <c r="Q35">
        <v>1.64</v>
      </c>
      <c r="R35">
        <v>7.0124955500177988</v>
      </c>
      <c r="S35">
        <v>4.45</v>
      </c>
      <c r="T35">
        <v>0</v>
      </c>
      <c r="U35">
        <v>23.580613439475531</v>
      </c>
      <c r="V35">
        <v>3.45</v>
      </c>
      <c r="W35">
        <v>13.406932052161979</v>
      </c>
      <c r="X35">
        <v>43.670000000000009</v>
      </c>
      <c r="Y35">
        <v>0</v>
      </c>
      <c r="Z35">
        <v>1.9206818181818182</v>
      </c>
      <c r="AA35">
        <v>12.411147679324895</v>
      </c>
      <c r="AB35">
        <v>11.634868717179293</v>
      </c>
      <c r="AC35">
        <v>2.8503243285691848</v>
      </c>
      <c r="AD35">
        <v>5.3815003785011353</v>
      </c>
      <c r="AE35">
        <v>9.7075639666919002</v>
      </c>
      <c r="AF35">
        <v>5.227789046653144</v>
      </c>
      <c r="AG35">
        <v>5.9733960000000002</v>
      </c>
      <c r="AH35">
        <v>34.438347412882791</v>
      </c>
      <c r="AI35">
        <v>1.0524414768263943</v>
      </c>
      <c r="AJ35">
        <v>0</v>
      </c>
      <c r="AK35">
        <v>7.5497817178881004</v>
      </c>
      <c r="AL35">
        <v>0</v>
      </c>
      <c r="AM35">
        <v>4.6545611402850708</v>
      </c>
      <c r="AN35">
        <v>0.73980658651332987</v>
      </c>
      <c r="AO35">
        <v>0</v>
      </c>
      <c r="AP35">
        <v>7.3632000000000017E-2</v>
      </c>
      <c r="AQ35">
        <v>13.506453968253966</v>
      </c>
      <c r="AR35">
        <v>10.403366847826087</v>
      </c>
      <c r="AS35">
        <v>9.394048468629201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557.27985846812896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4.9401180096032116</v>
      </c>
      <c r="L36">
        <v>204.80892841572935</v>
      </c>
      <c r="M36">
        <v>27.09</v>
      </c>
      <c r="N36">
        <v>34.97999999999999</v>
      </c>
      <c r="O36">
        <v>0</v>
      </c>
      <c r="P36">
        <v>39.31</v>
      </c>
      <c r="Q36">
        <v>1.57</v>
      </c>
      <c r="R36">
        <v>6.8624954528919604</v>
      </c>
      <c r="S36">
        <v>4.2699999999999987</v>
      </c>
      <c r="T36">
        <v>0</v>
      </c>
      <c r="U36">
        <v>23.580613439475531</v>
      </c>
      <c r="V36">
        <v>3.45</v>
      </c>
      <c r="W36">
        <v>13.406932052161979</v>
      </c>
      <c r="X36">
        <v>43.670000000000009</v>
      </c>
      <c r="Y36">
        <v>0</v>
      </c>
      <c r="Z36">
        <v>1.9206818181818182</v>
      </c>
      <c r="AA36">
        <v>12.411147679324895</v>
      </c>
      <c r="AB36">
        <v>7.7565791447861958</v>
      </c>
      <c r="AC36">
        <v>0</v>
      </c>
      <c r="AD36">
        <v>5.3815003785011353</v>
      </c>
      <c r="AE36">
        <v>9.7075639666919002</v>
      </c>
      <c r="AF36">
        <v>2.6108265720081136</v>
      </c>
      <c r="AG36">
        <v>5.9733960000000002</v>
      </c>
      <c r="AH36">
        <v>27.550677930306232</v>
      </c>
      <c r="AI36">
        <v>0</v>
      </c>
      <c r="AJ36">
        <v>0</v>
      </c>
      <c r="AK36">
        <v>7.5497817178881004</v>
      </c>
      <c r="AL36">
        <v>0</v>
      </c>
      <c r="AM36">
        <v>4.6545611402850708</v>
      </c>
      <c r="AN36">
        <v>0.73980658651332987</v>
      </c>
      <c r="AO36">
        <v>0</v>
      </c>
      <c r="AP36">
        <v>7.3632000000000017E-2</v>
      </c>
      <c r="AQ36">
        <v>13.506453968253966</v>
      </c>
      <c r="AR36">
        <v>11.704171195652172</v>
      </c>
      <c r="AS36">
        <v>9.394048468629201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528.87391593688415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4.9401368345244023</v>
      </c>
      <c r="L37">
        <v>203.47</v>
      </c>
      <c r="M37">
        <v>27.09</v>
      </c>
      <c r="N37">
        <v>34.97999999999999</v>
      </c>
      <c r="O37">
        <v>0</v>
      </c>
      <c r="P37">
        <v>39.31</v>
      </c>
      <c r="Q37">
        <v>1.75</v>
      </c>
      <c r="R37">
        <v>7.15</v>
      </c>
      <c r="S37">
        <v>4.4499999999999993</v>
      </c>
      <c r="T37">
        <v>0</v>
      </c>
      <c r="U37">
        <v>23.580613439475531</v>
      </c>
      <c r="V37">
        <v>1.89</v>
      </c>
      <c r="W37">
        <v>7.3719575033200524</v>
      </c>
      <c r="X37">
        <v>43.670000000000009</v>
      </c>
      <c r="Y37">
        <v>0</v>
      </c>
      <c r="Z37">
        <v>1.9206818181818182</v>
      </c>
      <c r="AA37">
        <v>12.411147679324895</v>
      </c>
      <c r="AB37">
        <v>3.8782895723930979</v>
      </c>
      <c r="AC37">
        <v>0</v>
      </c>
      <c r="AD37">
        <v>2.6907501892505676</v>
      </c>
      <c r="AE37">
        <v>4.8537819833459501</v>
      </c>
      <c r="AF37">
        <v>2.6108265720081136</v>
      </c>
      <c r="AG37">
        <v>5.9733960000000002</v>
      </c>
      <c r="AH37">
        <v>20.66300844772967</v>
      </c>
      <c r="AI37">
        <v>0</v>
      </c>
      <c r="AJ37">
        <v>0</v>
      </c>
      <c r="AK37">
        <v>7.5497817178881004</v>
      </c>
      <c r="AL37">
        <v>0</v>
      </c>
      <c r="AM37">
        <v>4.6545611402850708</v>
      </c>
      <c r="AN37">
        <v>0.73980658651332987</v>
      </c>
      <c r="AO37">
        <v>0</v>
      </c>
      <c r="AP37">
        <v>7.3632000000000017E-2</v>
      </c>
      <c r="AQ37">
        <v>13.506453968253966</v>
      </c>
      <c r="AR37">
        <v>11.704171195652172</v>
      </c>
      <c r="AS37">
        <v>9.394048468629201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502.27704511677592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4.9401368345244023</v>
      </c>
      <c r="L38">
        <v>203.47</v>
      </c>
      <c r="M38">
        <v>27.09</v>
      </c>
      <c r="N38">
        <v>34.97999999999999</v>
      </c>
      <c r="O38">
        <v>0</v>
      </c>
      <c r="P38">
        <v>39.31</v>
      </c>
      <c r="Q38">
        <v>1.75</v>
      </c>
      <c r="R38">
        <v>7.15</v>
      </c>
      <c r="S38">
        <v>4.4499999999999993</v>
      </c>
      <c r="T38">
        <v>0</v>
      </c>
      <c r="U38">
        <v>23.580613439475531</v>
      </c>
      <c r="V38">
        <v>1.89</v>
      </c>
      <c r="W38">
        <v>7.3719575033200524</v>
      </c>
      <c r="X38">
        <v>24.010000000000005</v>
      </c>
      <c r="Y38">
        <v>0</v>
      </c>
      <c r="Z38">
        <v>1.9206818181818182</v>
      </c>
      <c r="AA38">
        <v>12.411147679324895</v>
      </c>
      <c r="AB38">
        <v>3.8782895723930979</v>
      </c>
      <c r="AC38">
        <v>0</v>
      </c>
      <c r="AD38">
        <v>2.6907501892505676</v>
      </c>
      <c r="AE38">
        <v>4.8537819833459501</v>
      </c>
      <c r="AF38">
        <v>2.6108265720081136</v>
      </c>
      <c r="AG38">
        <v>5.9733960000000002</v>
      </c>
      <c r="AH38">
        <v>12.827325659978882</v>
      </c>
      <c r="AI38">
        <v>0</v>
      </c>
      <c r="AJ38">
        <v>0</v>
      </c>
      <c r="AK38">
        <v>7.5497817178881004</v>
      </c>
      <c r="AL38">
        <v>0</v>
      </c>
      <c r="AM38">
        <v>4.6545611402850708</v>
      </c>
      <c r="AN38">
        <v>0.73980658651332987</v>
      </c>
      <c r="AO38">
        <v>0</v>
      </c>
      <c r="AP38">
        <v>7.3632000000000017E-2</v>
      </c>
      <c r="AQ38">
        <v>13.359177777777775</v>
      </c>
      <c r="AR38">
        <v>11.704171195652172</v>
      </c>
      <c r="AS38">
        <v>9.394048468629201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474.63408613854892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4.9401368345244023</v>
      </c>
      <c r="L39">
        <v>203.47</v>
      </c>
      <c r="M39">
        <v>27.09</v>
      </c>
      <c r="N39">
        <v>34.97999999999999</v>
      </c>
      <c r="O39">
        <v>0</v>
      </c>
      <c r="P39">
        <v>39.31</v>
      </c>
      <c r="Q39">
        <v>1.7700000000000002</v>
      </c>
      <c r="R39">
        <v>7.15</v>
      </c>
      <c r="S39">
        <v>4.4499999999999993</v>
      </c>
      <c r="T39">
        <v>0</v>
      </c>
      <c r="U39">
        <v>23.580613439475531</v>
      </c>
      <c r="V39">
        <v>1.89</v>
      </c>
      <c r="W39">
        <v>7.3719575033200524</v>
      </c>
      <c r="X39">
        <v>24.010000000000005</v>
      </c>
      <c r="Y39">
        <v>0</v>
      </c>
      <c r="Z39">
        <v>1.9206818181818182</v>
      </c>
      <c r="AA39">
        <v>7.2117172995780594</v>
      </c>
      <c r="AB39">
        <v>0</v>
      </c>
      <c r="AC39">
        <v>0</v>
      </c>
      <c r="AD39">
        <v>0</v>
      </c>
      <c r="AE39">
        <v>4.8537819833459501</v>
      </c>
      <c r="AF39">
        <v>2.6108265720081136</v>
      </c>
      <c r="AG39">
        <v>5.9733960000000002</v>
      </c>
      <c r="AH39">
        <v>5.8292080253431893</v>
      </c>
      <c r="AI39">
        <v>0</v>
      </c>
      <c r="AJ39">
        <v>0</v>
      </c>
      <c r="AK39">
        <v>7.5497817178881004</v>
      </c>
      <c r="AL39">
        <v>0</v>
      </c>
      <c r="AM39">
        <v>4.6545611402850708</v>
      </c>
      <c r="AN39">
        <v>0</v>
      </c>
      <c r="AO39">
        <v>0</v>
      </c>
      <c r="AP39">
        <v>7.3632000000000017E-2</v>
      </c>
      <c r="AQ39">
        <v>10.017849206349204</v>
      </c>
      <c r="AR39">
        <v>11.704171195652172</v>
      </c>
      <c r="AS39">
        <v>9.394048468629201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451.80636320458075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4.9401368345244023</v>
      </c>
      <c r="L40">
        <v>203.47</v>
      </c>
      <c r="M40">
        <v>27.09</v>
      </c>
      <c r="N40">
        <v>34.97999999999999</v>
      </c>
      <c r="O40">
        <v>0</v>
      </c>
      <c r="P40">
        <v>39.31</v>
      </c>
      <c r="Q40">
        <v>1.7700000000000002</v>
      </c>
      <c r="R40">
        <v>7.15</v>
      </c>
      <c r="S40">
        <v>4.4499999999999993</v>
      </c>
      <c r="T40">
        <v>0</v>
      </c>
      <c r="U40">
        <v>23.580613439475531</v>
      </c>
      <c r="V40">
        <v>1.89</v>
      </c>
      <c r="W40">
        <v>7.3719575033200524</v>
      </c>
      <c r="X40">
        <v>43.670000000000009</v>
      </c>
      <c r="Y40">
        <v>0</v>
      </c>
      <c r="Z40">
        <v>1.9206818181818182</v>
      </c>
      <c r="AA40">
        <v>7.2117172995780594</v>
      </c>
      <c r="AB40">
        <v>0</v>
      </c>
      <c r="AC40">
        <v>0</v>
      </c>
      <c r="AD40">
        <v>0</v>
      </c>
      <c r="AE40">
        <v>4.8537819833459501</v>
      </c>
      <c r="AF40">
        <v>2.6108265720081136</v>
      </c>
      <c r="AG40">
        <v>5.9733960000000002</v>
      </c>
      <c r="AH40">
        <v>0</v>
      </c>
      <c r="AI40">
        <v>0</v>
      </c>
      <c r="AJ40">
        <v>0</v>
      </c>
      <c r="AK40">
        <v>7.5497817178881004</v>
      </c>
      <c r="AL40">
        <v>0</v>
      </c>
      <c r="AM40">
        <v>3.102018004501125</v>
      </c>
      <c r="AN40">
        <v>0</v>
      </c>
      <c r="AO40">
        <v>0</v>
      </c>
      <c r="AP40">
        <v>7.3632000000000017E-2</v>
      </c>
      <c r="AQ40">
        <v>6.6795888888888877</v>
      </c>
      <c r="AR40">
        <v>10.728567934782609</v>
      </c>
      <c r="AS40">
        <v>9.394048468629201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459.7707484651238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4.9401368345244023</v>
      </c>
      <c r="L41">
        <v>203.47</v>
      </c>
      <c r="M41">
        <v>27.09</v>
      </c>
      <c r="N41">
        <v>34.97999999999999</v>
      </c>
      <c r="O41">
        <v>0</v>
      </c>
      <c r="P41">
        <v>39.31</v>
      </c>
      <c r="Q41">
        <v>1.7700000000000002</v>
      </c>
      <c r="R41">
        <v>7.15</v>
      </c>
      <c r="S41">
        <v>4.4499999999999993</v>
      </c>
      <c r="T41">
        <v>0</v>
      </c>
      <c r="U41">
        <v>23.580613439475531</v>
      </c>
      <c r="V41">
        <v>1.94</v>
      </c>
      <c r="W41">
        <v>7.3719575033200524</v>
      </c>
      <c r="X41">
        <v>43.670000000000009</v>
      </c>
      <c r="Y41">
        <v>0</v>
      </c>
      <c r="Z41">
        <v>1.9206818181818182</v>
      </c>
      <c r="AA41">
        <v>3.6135274261603372</v>
      </c>
      <c r="AB41">
        <v>0</v>
      </c>
      <c r="AC41">
        <v>0</v>
      </c>
      <c r="AD41">
        <v>0</v>
      </c>
      <c r="AE41">
        <v>4.8537819833459501</v>
      </c>
      <c r="AF41">
        <v>2.6108265720081136</v>
      </c>
      <c r="AG41">
        <v>5.9733960000000002</v>
      </c>
      <c r="AH41">
        <v>0</v>
      </c>
      <c r="AI41">
        <v>0</v>
      </c>
      <c r="AJ41">
        <v>0</v>
      </c>
      <c r="AK41">
        <v>7.5497817178881004</v>
      </c>
      <c r="AL41">
        <v>0</v>
      </c>
      <c r="AM41">
        <v>3.102018004501125</v>
      </c>
      <c r="AN41">
        <v>0</v>
      </c>
      <c r="AO41">
        <v>0</v>
      </c>
      <c r="AP41">
        <v>1.6966040000000004</v>
      </c>
      <c r="AQ41">
        <v>6.6397015873015857</v>
      </c>
      <c r="AR41">
        <v>10.728567934782609</v>
      </c>
      <c r="AS41">
        <v>9.394048468629201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457.80564329011878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4.9401368345244023</v>
      </c>
      <c r="L42">
        <v>203.47</v>
      </c>
      <c r="M42">
        <v>27.09</v>
      </c>
      <c r="N42">
        <v>34.97999999999999</v>
      </c>
      <c r="O42">
        <v>0</v>
      </c>
      <c r="P42">
        <v>39.31</v>
      </c>
      <c r="Q42">
        <v>1.7700000000000002</v>
      </c>
      <c r="R42">
        <v>7.15</v>
      </c>
      <c r="S42">
        <v>4.4499999999999993</v>
      </c>
      <c r="T42">
        <v>0</v>
      </c>
      <c r="U42">
        <v>23.580613439475531</v>
      </c>
      <c r="V42">
        <v>1.94</v>
      </c>
      <c r="W42">
        <v>7.3719575033200524</v>
      </c>
      <c r="X42">
        <v>43.670000000000009</v>
      </c>
      <c r="Y42">
        <v>0</v>
      </c>
      <c r="Z42">
        <v>1.9206818181818182</v>
      </c>
      <c r="AA42">
        <v>0</v>
      </c>
      <c r="AB42">
        <v>0</v>
      </c>
      <c r="AC42">
        <v>0</v>
      </c>
      <c r="AD42">
        <v>0</v>
      </c>
      <c r="AE42">
        <v>4.8537819833459501</v>
      </c>
      <c r="AF42">
        <v>2.6108265720081136</v>
      </c>
      <c r="AG42">
        <v>5.9733960000000002</v>
      </c>
      <c r="AH42">
        <v>0</v>
      </c>
      <c r="AI42">
        <v>0</v>
      </c>
      <c r="AJ42">
        <v>0</v>
      </c>
      <c r="AK42">
        <v>7.5497817178881004</v>
      </c>
      <c r="AL42">
        <v>0</v>
      </c>
      <c r="AM42">
        <v>0</v>
      </c>
      <c r="AN42">
        <v>0</v>
      </c>
      <c r="AO42">
        <v>0</v>
      </c>
      <c r="AP42">
        <v>1.6966040000000004</v>
      </c>
      <c r="AQ42">
        <v>3.301441269841269</v>
      </c>
      <c r="AR42">
        <v>10.728567934782609</v>
      </c>
      <c r="AS42">
        <v>9.394048468629201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447.75183754199702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4.9401368345244023</v>
      </c>
      <c r="L43">
        <v>203.47</v>
      </c>
      <c r="M43">
        <v>27.09</v>
      </c>
      <c r="N43">
        <v>34.97999999999999</v>
      </c>
      <c r="O43">
        <v>0</v>
      </c>
      <c r="P43">
        <v>39.31</v>
      </c>
      <c r="Q43">
        <v>1.7930703259005145</v>
      </c>
      <c r="R43">
        <v>7.15</v>
      </c>
      <c r="S43">
        <v>4.4499999999999993</v>
      </c>
      <c r="T43">
        <v>0</v>
      </c>
      <c r="U43">
        <v>23.580613439475531</v>
      </c>
      <c r="V43">
        <v>1.94</v>
      </c>
      <c r="W43">
        <v>7.3719575033200524</v>
      </c>
      <c r="X43">
        <v>24.010000000000005</v>
      </c>
      <c r="Y43">
        <v>0</v>
      </c>
      <c r="Z43">
        <v>1.9206818181818182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2.6108265720081136</v>
      </c>
      <c r="AG43">
        <v>5.9733960000000002</v>
      </c>
      <c r="AH43">
        <v>0</v>
      </c>
      <c r="AI43">
        <v>0</v>
      </c>
      <c r="AJ43">
        <v>0</v>
      </c>
      <c r="AK43">
        <v>7.5497817178881004</v>
      </c>
      <c r="AL43">
        <v>0</v>
      </c>
      <c r="AM43">
        <v>0</v>
      </c>
      <c r="AN43">
        <v>0</v>
      </c>
      <c r="AO43">
        <v>0</v>
      </c>
      <c r="AP43">
        <v>1.6966040000000004</v>
      </c>
      <c r="AQ43">
        <v>0</v>
      </c>
      <c r="AR43">
        <v>10.759247282608696</v>
      </c>
      <c r="AS43">
        <v>9.394048468629201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419.99036396253632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4.9401368345244023</v>
      </c>
      <c r="L44">
        <v>203.47</v>
      </c>
      <c r="M44">
        <v>27.09</v>
      </c>
      <c r="N44">
        <v>34.97999999999999</v>
      </c>
      <c r="O44">
        <v>0</v>
      </c>
      <c r="P44">
        <v>39.31</v>
      </c>
      <c r="Q44">
        <v>1.7930703259005145</v>
      </c>
      <c r="R44">
        <v>7.15</v>
      </c>
      <c r="S44">
        <v>4.4499999999999993</v>
      </c>
      <c r="T44">
        <v>0</v>
      </c>
      <c r="U44">
        <v>23.580613439475531</v>
      </c>
      <c r="V44">
        <v>1.94</v>
      </c>
      <c r="W44">
        <v>7.3719575033200524</v>
      </c>
      <c r="X44">
        <v>24.010000000000005</v>
      </c>
      <c r="Y44">
        <v>0</v>
      </c>
      <c r="Z44">
        <v>1.9206818181818182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2.6108265720081136</v>
      </c>
      <c r="AG44">
        <v>5.9733960000000002</v>
      </c>
      <c r="AH44">
        <v>0</v>
      </c>
      <c r="AI44">
        <v>0</v>
      </c>
      <c r="AJ44">
        <v>0</v>
      </c>
      <c r="AK44">
        <v>7.5497817178881004</v>
      </c>
      <c r="AL44">
        <v>0</v>
      </c>
      <c r="AM44">
        <v>0</v>
      </c>
      <c r="AN44">
        <v>0</v>
      </c>
      <c r="AO44">
        <v>0</v>
      </c>
      <c r="AP44">
        <v>1.6966040000000004</v>
      </c>
      <c r="AQ44">
        <v>0</v>
      </c>
      <c r="AR44">
        <v>10.728567934782609</v>
      </c>
      <c r="AS44">
        <v>9.394048468629201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419.95968461471028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4.9401368345244023</v>
      </c>
      <c r="L45">
        <v>203.47</v>
      </c>
      <c r="M45">
        <v>27.09</v>
      </c>
      <c r="N45">
        <v>34.97999999999999</v>
      </c>
      <c r="O45">
        <v>0</v>
      </c>
      <c r="P45">
        <v>39.31</v>
      </c>
      <c r="Q45">
        <v>1.7930703259005145</v>
      </c>
      <c r="R45">
        <v>6.86</v>
      </c>
      <c r="S45">
        <v>5.08</v>
      </c>
      <c r="T45">
        <v>0</v>
      </c>
      <c r="U45">
        <v>23.580613439475531</v>
      </c>
      <c r="V45">
        <v>1.94</v>
      </c>
      <c r="W45">
        <v>7.3719575033200524</v>
      </c>
      <c r="X45">
        <v>24.010000000000005</v>
      </c>
      <c r="Y45">
        <v>0</v>
      </c>
      <c r="Z45">
        <v>1.9206818181818182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2.6108265720081136</v>
      </c>
      <c r="AG45">
        <v>5.9733960000000002</v>
      </c>
      <c r="AH45">
        <v>0</v>
      </c>
      <c r="AI45">
        <v>0</v>
      </c>
      <c r="AJ45">
        <v>0</v>
      </c>
      <c r="AK45">
        <v>7.5497817178881004</v>
      </c>
      <c r="AL45">
        <v>0</v>
      </c>
      <c r="AM45">
        <v>0</v>
      </c>
      <c r="AN45">
        <v>0</v>
      </c>
      <c r="AO45">
        <v>0</v>
      </c>
      <c r="AP45">
        <v>1.6966040000000004</v>
      </c>
      <c r="AQ45">
        <v>0</v>
      </c>
      <c r="AR45">
        <v>10.728567934782609</v>
      </c>
      <c r="AS45">
        <v>9.394048468629201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420.29968461471032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4.9401368345244023</v>
      </c>
      <c r="L46">
        <v>203.47</v>
      </c>
      <c r="M46">
        <v>27.09</v>
      </c>
      <c r="N46">
        <v>34.97999999999999</v>
      </c>
      <c r="O46">
        <v>0</v>
      </c>
      <c r="P46">
        <v>39.31</v>
      </c>
      <c r="Q46">
        <v>1.7930703259005145</v>
      </c>
      <c r="R46">
        <v>6.86</v>
      </c>
      <c r="S46">
        <v>5.08</v>
      </c>
      <c r="T46">
        <v>0</v>
      </c>
      <c r="U46">
        <v>23.580613439475531</v>
      </c>
      <c r="V46">
        <v>1.94</v>
      </c>
      <c r="W46">
        <v>7.3719575033200524</v>
      </c>
      <c r="X46">
        <v>24.010000000000005</v>
      </c>
      <c r="Y46">
        <v>0</v>
      </c>
      <c r="Z46">
        <v>1.9206818181818182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2.6108265720081136</v>
      </c>
      <c r="AG46">
        <v>5.9733960000000002</v>
      </c>
      <c r="AH46">
        <v>0</v>
      </c>
      <c r="AI46">
        <v>0</v>
      </c>
      <c r="AJ46">
        <v>0</v>
      </c>
      <c r="AK46">
        <v>7.5497817178881004</v>
      </c>
      <c r="AL46">
        <v>0</v>
      </c>
      <c r="AM46">
        <v>0</v>
      </c>
      <c r="AN46">
        <v>0</v>
      </c>
      <c r="AO46">
        <v>0</v>
      </c>
      <c r="AP46">
        <v>1.6966040000000004</v>
      </c>
      <c r="AQ46">
        <v>0</v>
      </c>
      <c r="AR46">
        <v>10.728567934782609</v>
      </c>
      <c r="AS46">
        <v>9.394048468629201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420.29968461471032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4.9401368345244023</v>
      </c>
      <c r="L47">
        <v>203.47</v>
      </c>
      <c r="M47">
        <v>27.09</v>
      </c>
      <c r="N47">
        <v>34.97999999999999</v>
      </c>
      <c r="O47">
        <v>0</v>
      </c>
      <c r="P47">
        <v>39.31</v>
      </c>
      <c r="Q47">
        <v>1.7930703259005145</v>
      </c>
      <c r="R47">
        <v>6.86</v>
      </c>
      <c r="S47">
        <v>5.08</v>
      </c>
      <c r="T47">
        <v>0</v>
      </c>
      <c r="U47">
        <v>23.580613439475531</v>
      </c>
      <c r="V47">
        <v>1.94</v>
      </c>
      <c r="W47">
        <v>7.3719575033200524</v>
      </c>
      <c r="X47">
        <v>24.010000000000005</v>
      </c>
      <c r="Y47">
        <v>0</v>
      </c>
      <c r="Z47">
        <v>1.9206818181818182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2.6108265720081136</v>
      </c>
      <c r="AG47">
        <v>5.9733960000000002</v>
      </c>
      <c r="AH47">
        <v>0</v>
      </c>
      <c r="AI47">
        <v>0</v>
      </c>
      <c r="AJ47">
        <v>0</v>
      </c>
      <c r="AK47">
        <v>7.5497817178881004</v>
      </c>
      <c r="AL47">
        <v>0</v>
      </c>
      <c r="AM47">
        <v>0</v>
      </c>
      <c r="AN47">
        <v>0</v>
      </c>
      <c r="AO47">
        <v>0</v>
      </c>
      <c r="AP47">
        <v>7.3632000000000017E-2</v>
      </c>
      <c r="AQ47">
        <v>0</v>
      </c>
      <c r="AR47">
        <v>10.728567934782609</v>
      </c>
      <c r="AS47">
        <v>9.394048468629201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418.67671261471031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4.9401368345244023</v>
      </c>
      <c r="L48">
        <v>203.47</v>
      </c>
      <c r="M48">
        <v>27.09</v>
      </c>
      <c r="N48">
        <v>34.97999999999999</v>
      </c>
      <c r="O48">
        <v>0</v>
      </c>
      <c r="P48">
        <v>39.31</v>
      </c>
      <c r="Q48">
        <v>1.7930703259005145</v>
      </c>
      <c r="R48">
        <v>6.86</v>
      </c>
      <c r="S48">
        <v>5.08</v>
      </c>
      <c r="T48">
        <v>0</v>
      </c>
      <c r="U48">
        <v>23.580613439475531</v>
      </c>
      <c r="V48">
        <v>1.94</v>
      </c>
      <c r="W48">
        <v>7.3719575033200524</v>
      </c>
      <c r="X48">
        <v>24.010000000000005</v>
      </c>
      <c r="Y48">
        <v>0</v>
      </c>
      <c r="Z48">
        <v>1.9206818181818182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2.6108265720081136</v>
      </c>
      <c r="AG48">
        <v>5.9733960000000002</v>
      </c>
      <c r="AH48">
        <v>0</v>
      </c>
      <c r="AI48">
        <v>0</v>
      </c>
      <c r="AJ48">
        <v>0</v>
      </c>
      <c r="AK48">
        <v>7.5497817178881004</v>
      </c>
      <c r="AL48">
        <v>0</v>
      </c>
      <c r="AM48">
        <v>0</v>
      </c>
      <c r="AN48">
        <v>0</v>
      </c>
      <c r="AO48">
        <v>0</v>
      </c>
      <c r="AP48">
        <v>7.3632000000000017E-2</v>
      </c>
      <c r="AQ48">
        <v>0</v>
      </c>
      <c r="AR48">
        <v>10.728567934782609</v>
      </c>
      <c r="AS48">
        <v>9.394048468629201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418.67671261471031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4.9401368345244023</v>
      </c>
      <c r="L49">
        <v>203.47</v>
      </c>
      <c r="M49">
        <v>27.09</v>
      </c>
      <c r="N49">
        <v>34.97999999999999</v>
      </c>
      <c r="O49">
        <v>0</v>
      </c>
      <c r="P49">
        <v>39.31</v>
      </c>
      <c r="Q49">
        <v>1.7930703259005145</v>
      </c>
      <c r="R49">
        <v>6.86</v>
      </c>
      <c r="S49">
        <v>5.08</v>
      </c>
      <c r="T49">
        <v>0</v>
      </c>
      <c r="U49">
        <v>23.580613439475531</v>
      </c>
      <c r="V49">
        <v>2.56</v>
      </c>
      <c r="W49">
        <v>7.3719575033200524</v>
      </c>
      <c r="X49">
        <v>24.010000000000005</v>
      </c>
      <c r="Y49">
        <v>0</v>
      </c>
      <c r="Z49">
        <v>1.9206818181818182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2.6108265720081136</v>
      </c>
      <c r="AG49">
        <v>5.9733960000000002</v>
      </c>
      <c r="AH49">
        <v>0</v>
      </c>
      <c r="AI49">
        <v>0</v>
      </c>
      <c r="AJ49">
        <v>0</v>
      </c>
      <c r="AK49">
        <v>7.5497817178881004</v>
      </c>
      <c r="AL49">
        <v>0</v>
      </c>
      <c r="AM49">
        <v>0</v>
      </c>
      <c r="AN49">
        <v>0</v>
      </c>
      <c r="AO49">
        <v>0</v>
      </c>
      <c r="AP49">
        <v>7.3632000000000017E-2</v>
      </c>
      <c r="AQ49">
        <v>0</v>
      </c>
      <c r="AR49">
        <v>10.565967391304348</v>
      </c>
      <c r="AS49">
        <v>9.394048468629201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419.13411207123204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4.9401368345244023</v>
      </c>
      <c r="L50">
        <v>203.47</v>
      </c>
      <c r="M50">
        <v>27.09</v>
      </c>
      <c r="N50">
        <v>34.97999999999999</v>
      </c>
      <c r="O50">
        <v>0</v>
      </c>
      <c r="P50">
        <v>39.31</v>
      </c>
      <c r="Q50">
        <v>1.7930703259005145</v>
      </c>
      <c r="R50">
        <v>6.86</v>
      </c>
      <c r="S50">
        <v>5.08</v>
      </c>
      <c r="T50">
        <v>0</v>
      </c>
      <c r="U50">
        <v>23.580613439475531</v>
      </c>
      <c r="V50">
        <v>2.56</v>
      </c>
      <c r="W50">
        <v>7.6199999999999992</v>
      </c>
      <c r="X50">
        <v>24.010000000000005</v>
      </c>
      <c r="Y50">
        <v>0</v>
      </c>
      <c r="Z50">
        <v>1.9206818181818182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2.6108265720081136</v>
      </c>
      <c r="AG50">
        <v>5.9733960000000002</v>
      </c>
      <c r="AH50">
        <v>0</v>
      </c>
      <c r="AI50">
        <v>0</v>
      </c>
      <c r="AJ50">
        <v>0</v>
      </c>
      <c r="AK50">
        <v>7.5497817178881004</v>
      </c>
      <c r="AL50">
        <v>0</v>
      </c>
      <c r="AM50">
        <v>0</v>
      </c>
      <c r="AN50">
        <v>0</v>
      </c>
      <c r="AO50">
        <v>0</v>
      </c>
      <c r="AP50">
        <v>7.3632000000000017E-2</v>
      </c>
      <c r="AQ50">
        <v>0</v>
      </c>
      <c r="AR50">
        <v>10.565967391304348</v>
      </c>
      <c r="AS50">
        <v>9.394048468629201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419.38215456791198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4.9401368345244023</v>
      </c>
      <c r="L51">
        <v>203.47</v>
      </c>
      <c r="M51">
        <v>27.09</v>
      </c>
      <c r="N51">
        <v>34.97999999999999</v>
      </c>
      <c r="O51">
        <v>0</v>
      </c>
      <c r="P51">
        <v>39.31</v>
      </c>
      <c r="Q51">
        <v>1.7930703259005145</v>
      </c>
      <c r="R51">
        <v>7.0430098332620776</v>
      </c>
      <c r="S51">
        <v>5.08</v>
      </c>
      <c r="T51">
        <v>0</v>
      </c>
      <c r="U51">
        <v>23.580613439475531</v>
      </c>
      <c r="V51">
        <v>2.56</v>
      </c>
      <c r="W51">
        <v>7.37</v>
      </c>
      <c r="X51">
        <v>24.010000000000005</v>
      </c>
      <c r="Y51">
        <v>0</v>
      </c>
      <c r="Z51">
        <v>1.9206818181818182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2.6108265720081136</v>
      </c>
      <c r="AG51">
        <v>5.9733960000000002</v>
      </c>
      <c r="AH51">
        <v>0</v>
      </c>
      <c r="AI51">
        <v>0</v>
      </c>
      <c r="AJ51">
        <v>0</v>
      </c>
      <c r="AK51">
        <v>7.5497817178881004</v>
      </c>
      <c r="AL51">
        <v>0</v>
      </c>
      <c r="AM51">
        <v>0</v>
      </c>
      <c r="AN51">
        <v>0</v>
      </c>
      <c r="AO51">
        <v>0</v>
      </c>
      <c r="AP51">
        <v>7.3632000000000017E-2</v>
      </c>
      <c r="AQ51">
        <v>0</v>
      </c>
      <c r="AR51">
        <v>10.565967391304348</v>
      </c>
      <c r="AS51">
        <v>9.394048468629201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419.31516440117406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4.9401368345244023</v>
      </c>
      <c r="L52">
        <v>203.47</v>
      </c>
      <c r="M52">
        <v>27.09</v>
      </c>
      <c r="N52">
        <v>34.97999999999999</v>
      </c>
      <c r="O52">
        <v>0</v>
      </c>
      <c r="P52">
        <v>39.31</v>
      </c>
      <c r="Q52">
        <v>1.7930703259005145</v>
      </c>
      <c r="R52">
        <v>7.0430098332620776</v>
      </c>
      <c r="S52">
        <v>5.08</v>
      </c>
      <c r="T52">
        <v>0</v>
      </c>
      <c r="U52">
        <v>23.580613439475531</v>
      </c>
      <c r="V52">
        <v>2.56</v>
      </c>
      <c r="W52">
        <v>7.6199999999999992</v>
      </c>
      <c r="X52">
        <v>24.010000000000005</v>
      </c>
      <c r="Y52">
        <v>0</v>
      </c>
      <c r="Z52">
        <v>1.9206818181818182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2.6108265720081136</v>
      </c>
      <c r="AG52">
        <v>5.9733960000000002</v>
      </c>
      <c r="AH52">
        <v>0</v>
      </c>
      <c r="AI52">
        <v>0</v>
      </c>
      <c r="AJ52">
        <v>0</v>
      </c>
      <c r="AK52">
        <v>7.5497817178881004</v>
      </c>
      <c r="AL52">
        <v>0</v>
      </c>
      <c r="AM52">
        <v>0</v>
      </c>
      <c r="AN52">
        <v>0</v>
      </c>
      <c r="AO52">
        <v>0</v>
      </c>
      <c r="AP52">
        <v>7.3632000000000017E-2</v>
      </c>
      <c r="AQ52">
        <v>0</v>
      </c>
      <c r="AR52">
        <v>10.565967391304348</v>
      </c>
      <c r="AS52">
        <v>9.394048468629201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419.56516440117406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203.47</v>
      </c>
      <c r="M53">
        <v>27.09</v>
      </c>
      <c r="N53">
        <v>34.97999999999999</v>
      </c>
      <c r="O53">
        <v>0</v>
      </c>
      <c r="P53">
        <v>39.31</v>
      </c>
      <c r="Q53">
        <v>1.7930703259005145</v>
      </c>
      <c r="R53">
        <v>7.0430098332620776</v>
      </c>
      <c r="S53">
        <v>5.08</v>
      </c>
      <c r="T53">
        <v>0</v>
      </c>
      <c r="U53">
        <v>23.580613439475531</v>
      </c>
      <c r="V53">
        <v>2.56</v>
      </c>
      <c r="W53">
        <v>7.6199999999999992</v>
      </c>
      <c r="X53">
        <v>24.010000000000005</v>
      </c>
      <c r="Y53">
        <v>0</v>
      </c>
      <c r="Z53">
        <v>1.9206818181818182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2.6108265720081136</v>
      </c>
      <c r="AG53">
        <v>5.9733960000000002</v>
      </c>
      <c r="AH53">
        <v>0</v>
      </c>
      <c r="AI53">
        <v>0</v>
      </c>
      <c r="AJ53">
        <v>0</v>
      </c>
      <c r="AK53">
        <v>7.5497817178881004</v>
      </c>
      <c r="AL53">
        <v>0</v>
      </c>
      <c r="AM53">
        <v>0</v>
      </c>
      <c r="AN53">
        <v>0</v>
      </c>
      <c r="AO53">
        <v>0</v>
      </c>
      <c r="AP53">
        <v>7.3632000000000017E-2</v>
      </c>
      <c r="AQ53">
        <v>0</v>
      </c>
      <c r="AR53">
        <v>10.565967391304348</v>
      </c>
      <c r="AS53">
        <v>9.394048468629201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419.56502756664969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203.47</v>
      </c>
      <c r="M54">
        <v>27.09</v>
      </c>
      <c r="N54">
        <v>34.97999999999999</v>
      </c>
      <c r="O54">
        <v>0</v>
      </c>
      <c r="P54">
        <v>39.31</v>
      </c>
      <c r="Q54">
        <v>1.7930703259005145</v>
      </c>
      <c r="R54">
        <v>7.0430098332620776</v>
      </c>
      <c r="S54">
        <v>5.08</v>
      </c>
      <c r="T54">
        <v>0</v>
      </c>
      <c r="U54">
        <v>23.580613439475531</v>
      </c>
      <c r="V54">
        <v>2.56</v>
      </c>
      <c r="W54">
        <v>7.6199999999999992</v>
      </c>
      <c r="X54">
        <v>24.010000000000005</v>
      </c>
      <c r="Y54">
        <v>0</v>
      </c>
      <c r="Z54">
        <v>1.9206818181818182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2.6108265720081136</v>
      </c>
      <c r="AG54">
        <v>5.9733960000000002</v>
      </c>
      <c r="AH54">
        <v>0</v>
      </c>
      <c r="AI54">
        <v>0</v>
      </c>
      <c r="AJ54">
        <v>0</v>
      </c>
      <c r="AK54">
        <v>7.5497817178881004</v>
      </c>
      <c r="AL54">
        <v>0</v>
      </c>
      <c r="AM54">
        <v>0</v>
      </c>
      <c r="AN54">
        <v>0</v>
      </c>
      <c r="AO54">
        <v>0</v>
      </c>
      <c r="AP54">
        <v>7.3632000000000017E-2</v>
      </c>
      <c r="AQ54">
        <v>0</v>
      </c>
      <c r="AR54">
        <v>10.565967391304348</v>
      </c>
      <c r="AS54">
        <v>9.394048468629201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419.56502756664969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203.47</v>
      </c>
      <c r="M55">
        <v>27.09</v>
      </c>
      <c r="N55">
        <v>34.97999999999999</v>
      </c>
      <c r="O55">
        <v>0</v>
      </c>
      <c r="P55">
        <v>39.31</v>
      </c>
      <c r="Q55">
        <v>1.7930703259005145</v>
      </c>
      <c r="R55">
        <v>7.0430098332620776</v>
      </c>
      <c r="S55">
        <v>5.08</v>
      </c>
      <c r="T55">
        <v>0</v>
      </c>
      <c r="U55">
        <v>23.580613439475531</v>
      </c>
      <c r="V55">
        <v>2.56</v>
      </c>
      <c r="W55">
        <v>7.6199999999999992</v>
      </c>
      <c r="X55">
        <v>24.01</v>
      </c>
      <c r="Y55">
        <v>0</v>
      </c>
      <c r="Z55">
        <v>1.9206818181818182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2.6108265720081136</v>
      </c>
      <c r="AG55">
        <v>5.9733960000000002</v>
      </c>
      <c r="AH55">
        <v>0</v>
      </c>
      <c r="AI55">
        <v>0</v>
      </c>
      <c r="AJ55">
        <v>0</v>
      </c>
      <c r="AK55">
        <v>7.5497817178881004</v>
      </c>
      <c r="AL55">
        <v>0</v>
      </c>
      <c r="AM55">
        <v>0</v>
      </c>
      <c r="AN55">
        <v>0</v>
      </c>
      <c r="AO55">
        <v>0</v>
      </c>
      <c r="AP55">
        <v>7.3632000000000017E-2</v>
      </c>
      <c r="AQ55">
        <v>0</v>
      </c>
      <c r="AR55">
        <v>10.565967391304348</v>
      </c>
      <c r="AS55">
        <v>9.394048468629201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419.56502756664969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203.47</v>
      </c>
      <c r="M56">
        <v>27.09</v>
      </c>
      <c r="N56">
        <v>34.97999999999999</v>
      </c>
      <c r="O56">
        <v>0</v>
      </c>
      <c r="P56">
        <v>39.31</v>
      </c>
      <c r="Q56">
        <v>1.7930703259005145</v>
      </c>
      <c r="R56">
        <v>7.0430098332620776</v>
      </c>
      <c r="S56">
        <v>5.08</v>
      </c>
      <c r="T56">
        <v>0</v>
      </c>
      <c r="U56">
        <v>23.580613439475531</v>
      </c>
      <c r="V56">
        <v>2.56</v>
      </c>
      <c r="W56">
        <v>7.6199999999999992</v>
      </c>
      <c r="X56">
        <v>24.53</v>
      </c>
      <c r="Y56">
        <v>0</v>
      </c>
      <c r="Z56">
        <v>1.9206818181818182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2.6108265720081136</v>
      </c>
      <c r="AG56">
        <v>5.9733960000000002</v>
      </c>
      <c r="AH56">
        <v>0</v>
      </c>
      <c r="AI56">
        <v>0</v>
      </c>
      <c r="AJ56">
        <v>0</v>
      </c>
      <c r="AK56">
        <v>7.5497817178881004</v>
      </c>
      <c r="AL56">
        <v>0</v>
      </c>
      <c r="AM56">
        <v>0</v>
      </c>
      <c r="AN56">
        <v>0</v>
      </c>
      <c r="AO56">
        <v>0</v>
      </c>
      <c r="AP56">
        <v>7.3632000000000017E-2</v>
      </c>
      <c r="AQ56">
        <v>0</v>
      </c>
      <c r="AR56">
        <v>10.565967391304348</v>
      </c>
      <c r="AS56">
        <v>9.394048468629201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420.08502756664967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203.47</v>
      </c>
      <c r="M57">
        <v>27.09</v>
      </c>
      <c r="N57">
        <v>34.97999999999999</v>
      </c>
      <c r="O57">
        <v>0</v>
      </c>
      <c r="P57">
        <v>39.31</v>
      </c>
      <c r="Q57">
        <v>1.7930703259005145</v>
      </c>
      <c r="R57">
        <v>7.0430098332620776</v>
      </c>
      <c r="S57">
        <v>5.08</v>
      </c>
      <c r="T57">
        <v>0</v>
      </c>
      <c r="U57">
        <v>23.58</v>
      </c>
      <c r="V57">
        <v>2.56</v>
      </c>
      <c r="W57">
        <v>7.6199999999999992</v>
      </c>
      <c r="X57">
        <v>24.53</v>
      </c>
      <c r="Y57">
        <v>0</v>
      </c>
      <c r="Z57">
        <v>1.9206818181818182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2.6108265720081136</v>
      </c>
      <c r="AG57">
        <v>5.9733960000000002</v>
      </c>
      <c r="AH57">
        <v>0</v>
      </c>
      <c r="AI57">
        <v>0</v>
      </c>
      <c r="AJ57">
        <v>0</v>
      </c>
      <c r="AK57">
        <v>7.5497817178881004</v>
      </c>
      <c r="AL57">
        <v>0</v>
      </c>
      <c r="AM57">
        <v>0</v>
      </c>
      <c r="AN57">
        <v>0</v>
      </c>
      <c r="AO57">
        <v>0</v>
      </c>
      <c r="AP57">
        <v>7.3632000000000017E-2</v>
      </c>
      <c r="AQ57">
        <v>0</v>
      </c>
      <c r="AR57">
        <v>10.565967391304348</v>
      </c>
      <c r="AS57">
        <v>9.394048468629201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420.08441412717417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203.47</v>
      </c>
      <c r="M58">
        <v>27.09</v>
      </c>
      <c r="N58">
        <v>34.97999999999999</v>
      </c>
      <c r="O58">
        <v>0</v>
      </c>
      <c r="P58">
        <v>39.31</v>
      </c>
      <c r="Q58">
        <v>1.7930703259005145</v>
      </c>
      <c r="R58">
        <v>7.0430098332620776</v>
      </c>
      <c r="S58">
        <v>5.08</v>
      </c>
      <c r="T58">
        <v>0</v>
      </c>
      <c r="U58">
        <v>24.01</v>
      </c>
      <c r="V58">
        <v>2.56</v>
      </c>
      <c r="W58">
        <v>7.6199999999999992</v>
      </c>
      <c r="X58">
        <v>24.53</v>
      </c>
      <c r="Y58">
        <v>0</v>
      </c>
      <c r="Z58">
        <v>1.9206818181818182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2.6108265720081136</v>
      </c>
      <c r="AG58">
        <v>5.9733960000000002</v>
      </c>
      <c r="AH58">
        <v>0</v>
      </c>
      <c r="AI58">
        <v>0</v>
      </c>
      <c r="AJ58">
        <v>0</v>
      </c>
      <c r="AK58">
        <v>7.5497817178881004</v>
      </c>
      <c r="AL58">
        <v>0</v>
      </c>
      <c r="AM58">
        <v>0</v>
      </c>
      <c r="AN58">
        <v>0</v>
      </c>
      <c r="AO58">
        <v>0</v>
      </c>
      <c r="AP58">
        <v>7.3632000000000017E-2</v>
      </c>
      <c r="AQ58">
        <v>0</v>
      </c>
      <c r="AR58">
        <v>10.565967391304348</v>
      </c>
      <c r="AS58">
        <v>9.394048468629201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420.51441412717412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203.47</v>
      </c>
      <c r="M59">
        <v>27.09</v>
      </c>
      <c r="N59">
        <v>34.97999999999999</v>
      </c>
      <c r="O59">
        <v>0</v>
      </c>
      <c r="P59">
        <v>39.31</v>
      </c>
      <c r="Q59">
        <v>1.7930703259005145</v>
      </c>
      <c r="R59">
        <v>7.0430098332620776</v>
      </c>
      <c r="S59">
        <v>5.08</v>
      </c>
      <c r="T59">
        <v>0</v>
      </c>
      <c r="U59">
        <v>24.01</v>
      </c>
      <c r="V59">
        <v>2.56</v>
      </c>
      <c r="W59">
        <v>7.6199999999999992</v>
      </c>
      <c r="X59">
        <v>24.226905491698595</v>
      </c>
      <c r="Y59">
        <v>0</v>
      </c>
      <c r="Z59">
        <v>1.9206818181818182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2.6108265720081136</v>
      </c>
      <c r="AG59">
        <v>5.9733960000000002</v>
      </c>
      <c r="AH59">
        <v>0</v>
      </c>
      <c r="AI59">
        <v>0</v>
      </c>
      <c r="AJ59">
        <v>0</v>
      </c>
      <c r="AK59">
        <v>7.5497817178881004</v>
      </c>
      <c r="AL59">
        <v>0</v>
      </c>
      <c r="AM59">
        <v>0</v>
      </c>
      <c r="AN59">
        <v>0</v>
      </c>
      <c r="AO59">
        <v>0</v>
      </c>
      <c r="AP59">
        <v>7.3632000000000017E-2</v>
      </c>
      <c r="AQ59">
        <v>0</v>
      </c>
      <c r="AR59">
        <v>10.565967391304348</v>
      </c>
      <c r="AS59">
        <v>9.394048468629201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420.21131961887272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203.47</v>
      </c>
      <c r="M60">
        <v>27.09</v>
      </c>
      <c r="N60">
        <v>34.97999999999999</v>
      </c>
      <c r="O60">
        <v>0</v>
      </c>
      <c r="P60">
        <v>39.31</v>
      </c>
      <c r="Q60">
        <v>1.7930703259005145</v>
      </c>
      <c r="R60">
        <v>7.0430098332620776</v>
      </c>
      <c r="S60">
        <v>5.08</v>
      </c>
      <c r="T60">
        <v>0</v>
      </c>
      <c r="U60">
        <v>24.01</v>
      </c>
      <c r="V60">
        <v>2.56</v>
      </c>
      <c r="W60">
        <v>7.6199999999999992</v>
      </c>
      <c r="X60">
        <v>26.42</v>
      </c>
      <c r="Y60">
        <v>0</v>
      </c>
      <c r="Z60">
        <v>1.9206818181818182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2.6108265720081136</v>
      </c>
      <c r="AG60">
        <v>5.9733960000000002</v>
      </c>
      <c r="AH60">
        <v>0</v>
      </c>
      <c r="AI60">
        <v>0</v>
      </c>
      <c r="AJ60">
        <v>0</v>
      </c>
      <c r="AK60">
        <v>7.5497817178881004</v>
      </c>
      <c r="AL60">
        <v>0</v>
      </c>
      <c r="AM60">
        <v>0</v>
      </c>
      <c r="AN60">
        <v>0</v>
      </c>
      <c r="AO60">
        <v>0</v>
      </c>
      <c r="AP60">
        <v>7.3632000000000017E-2</v>
      </c>
      <c r="AQ60">
        <v>0</v>
      </c>
      <c r="AR60">
        <v>10.565967391304348</v>
      </c>
      <c r="AS60">
        <v>9.394048468629201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422.40441412717416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203.47</v>
      </c>
      <c r="M61">
        <v>27.03</v>
      </c>
      <c r="N61">
        <v>34.97999999999999</v>
      </c>
      <c r="O61">
        <v>0</v>
      </c>
      <c r="P61">
        <v>39.31</v>
      </c>
      <c r="Q61">
        <v>1.7930703259005145</v>
      </c>
      <c r="R61">
        <v>7.0430098332620776</v>
      </c>
      <c r="S61">
        <v>5.08</v>
      </c>
      <c r="T61">
        <v>0</v>
      </c>
      <c r="U61">
        <v>24.01</v>
      </c>
      <c r="V61">
        <v>2.56</v>
      </c>
      <c r="W61">
        <v>7.6199999999999992</v>
      </c>
      <c r="X61">
        <v>26.02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2.6108265720081136</v>
      </c>
      <c r="AG61">
        <v>5.9733960000000002</v>
      </c>
      <c r="AH61">
        <v>0</v>
      </c>
      <c r="AI61">
        <v>0</v>
      </c>
      <c r="AJ61">
        <v>0</v>
      </c>
      <c r="AK61">
        <v>7.5497817178881004</v>
      </c>
      <c r="AL61">
        <v>0</v>
      </c>
      <c r="AM61">
        <v>0</v>
      </c>
      <c r="AN61">
        <v>0</v>
      </c>
      <c r="AO61">
        <v>0</v>
      </c>
      <c r="AP61">
        <v>7.3632000000000017E-2</v>
      </c>
      <c r="AQ61">
        <v>3.301441269841269</v>
      </c>
      <c r="AR61">
        <v>10.565967391304348</v>
      </c>
      <c r="AS61">
        <v>9.394048468629201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423.32517357883353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203.47</v>
      </c>
      <c r="M62">
        <v>27.03</v>
      </c>
      <c r="N62">
        <v>34.97999999999999</v>
      </c>
      <c r="O62">
        <v>0</v>
      </c>
      <c r="P62">
        <v>39.31</v>
      </c>
      <c r="Q62">
        <v>1.7930703259005145</v>
      </c>
      <c r="R62">
        <v>7.0430098332620776</v>
      </c>
      <c r="S62">
        <v>5.08</v>
      </c>
      <c r="T62">
        <v>0</v>
      </c>
      <c r="U62">
        <v>24.01</v>
      </c>
      <c r="V62">
        <v>2.56</v>
      </c>
      <c r="W62">
        <v>7.6199999999999992</v>
      </c>
      <c r="X62">
        <v>25.563068059056533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2.6108265720081136</v>
      </c>
      <c r="AG62">
        <v>5.9733960000000002</v>
      </c>
      <c r="AH62">
        <v>0</v>
      </c>
      <c r="AI62">
        <v>0</v>
      </c>
      <c r="AJ62">
        <v>0</v>
      </c>
      <c r="AK62">
        <v>7.5497817178881004</v>
      </c>
      <c r="AL62">
        <v>0</v>
      </c>
      <c r="AM62">
        <v>0</v>
      </c>
      <c r="AN62">
        <v>0</v>
      </c>
      <c r="AO62">
        <v>0</v>
      </c>
      <c r="AP62">
        <v>7.3632000000000017E-2</v>
      </c>
      <c r="AQ62">
        <v>6.6795888888888877</v>
      </c>
      <c r="AR62">
        <v>10.565967391304348</v>
      </c>
      <c r="AS62">
        <v>9.394048468629201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426.24638925693768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203.47</v>
      </c>
      <c r="M63">
        <v>27.09</v>
      </c>
      <c r="N63">
        <v>34.97999999999999</v>
      </c>
      <c r="O63">
        <v>0</v>
      </c>
      <c r="P63">
        <v>39.31</v>
      </c>
      <c r="Q63">
        <v>1.7930703259005145</v>
      </c>
      <c r="R63">
        <v>7.0430098332620776</v>
      </c>
      <c r="S63">
        <v>5.08</v>
      </c>
      <c r="T63">
        <v>0</v>
      </c>
      <c r="U63">
        <v>24.01</v>
      </c>
      <c r="V63">
        <v>2.56</v>
      </c>
      <c r="W63">
        <v>7.29</v>
      </c>
      <c r="X63">
        <v>24.01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4.8537819833459501</v>
      </c>
      <c r="AF63">
        <v>2.6108265720081136</v>
      </c>
      <c r="AG63">
        <v>5.9733960000000002</v>
      </c>
      <c r="AH63">
        <v>0</v>
      </c>
      <c r="AI63">
        <v>0</v>
      </c>
      <c r="AJ63">
        <v>0</v>
      </c>
      <c r="AK63">
        <v>7.5497817178881004</v>
      </c>
      <c r="AL63">
        <v>0</v>
      </c>
      <c r="AM63">
        <v>0</v>
      </c>
      <c r="AN63">
        <v>0</v>
      </c>
      <c r="AO63">
        <v>0</v>
      </c>
      <c r="AP63">
        <v>7.3632000000000017E-2</v>
      </c>
      <c r="AQ63">
        <v>6.6795888888888877</v>
      </c>
      <c r="AR63">
        <v>10.403366847826087</v>
      </c>
      <c r="AS63">
        <v>9.394048468629201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429.11450263774884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203.47</v>
      </c>
      <c r="M64">
        <v>27.09</v>
      </c>
      <c r="N64">
        <v>34.97999999999999</v>
      </c>
      <c r="O64">
        <v>0</v>
      </c>
      <c r="P64">
        <v>39.31</v>
      </c>
      <c r="Q64">
        <v>1.7930703259005145</v>
      </c>
      <c r="R64">
        <v>7.0430098332620776</v>
      </c>
      <c r="S64">
        <v>5.08</v>
      </c>
      <c r="T64">
        <v>0</v>
      </c>
      <c r="U64">
        <v>24.01</v>
      </c>
      <c r="V64">
        <v>2.56</v>
      </c>
      <c r="W64">
        <v>7.37</v>
      </c>
      <c r="X64">
        <v>24.01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4.8537819833459501</v>
      </c>
      <c r="AF64">
        <v>2.6108265720081136</v>
      </c>
      <c r="AG64">
        <v>5.9733960000000002</v>
      </c>
      <c r="AH64">
        <v>0</v>
      </c>
      <c r="AI64">
        <v>0</v>
      </c>
      <c r="AJ64">
        <v>0</v>
      </c>
      <c r="AK64">
        <v>7.5497817178881004</v>
      </c>
      <c r="AL64">
        <v>0</v>
      </c>
      <c r="AM64">
        <v>0</v>
      </c>
      <c r="AN64">
        <v>0</v>
      </c>
      <c r="AO64">
        <v>0</v>
      </c>
      <c r="AP64">
        <v>7.3632000000000017E-2</v>
      </c>
      <c r="AQ64">
        <v>6.6795888888888877</v>
      </c>
      <c r="AR64">
        <v>10.403366847826087</v>
      </c>
      <c r="AS64">
        <v>9.394048468629201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429.19450263774883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203.47</v>
      </c>
      <c r="M65">
        <v>27.09</v>
      </c>
      <c r="N65">
        <v>34.97999999999999</v>
      </c>
      <c r="O65">
        <v>0</v>
      </c>
      <c r="P65">
        <v>39.31</v>
      </c>
      <c r="Q65">
        <v>1.68</v>
      </c>
      <c r="R65">
        <v>7.0468498659517431</v>
      </c>
      <c r="S65">
        <v>4.4800000000000004</v>
      </c>
      <c r="T65">
        <v>0</v>
      </c>
      <c r="U65">
        <v>24.01</v>
      </c>
      <c r="V65">
        <v>2.44</v>
      </c>
      <c r="W65">
        <v>7.37</v>
      </c>
      <c r="X65">
        <v>24.01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4.8537819833459501</v>
      </c>
      <c r="AF65">
        <v>2.6108265720081136</v>
      </c>
      <c r="AG65">
        <v>5.9733960000000002</v>
      </c>
      <c r="AH65">
        <v>0</v>
      </c>
      <c r="AI65">
        <v>0</v>
      </c>
      <c r="AJ65">
        <v>0</v>
      </c>
      <c r="AK65">
        <v>7.5497817178881004</v>
      </c>
      <c r="AL65">
        <v>0</v>
      </c>
      <c r="AM65">
        <v>0</v>
      </c>
      <c r="AN65">
        <v>0</v>
      </c>
      <c r="AO65">
        <v>0</v>
      </c>
      <c r="AP65">
        <v>7.3632000000000017E-2</v>
      </c>
      <c r="AQ65">
        <v>6.6795888888888877</v>
      </c>
      <c r="AR65">
        <v>10.403366847826087</v>
      </c>
      <c r="AS65">
        <v>9.394048468629201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428.36527234453803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203.47</v>
      </c>
      <c r="M66">
        <v>27.09</v>
      </c>
      <c r="N66">
        <v>34.97999999999999</v>
      </c>
      <c r="O66">
        <v>0</v>
      </c>
      <c r="P66">
        <v>39.31</v>
      </c>
      <c r="Q66">
        <v>1.68</v>
      </c>
      <c r="R66">
        <v>7.0468498659517431</v>
      </c>
      <c r="S66">
        <v>4.4800000000000004</v>
      </c>
      <c r="T66">
        <v>0</v>
      </c>
      <c r="U66">
        <v>24.01</v>
      </c>
      <c r="V66">
        <v>1.8920723684210528</v>
      </c>
      <c r="W66">
        <v>7.3719575033200524</v>
      </c>
      <c r="X66">
        <v>24.010000000000005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4.8537819833459501</v>
      </c>
      <c r="AF66">
        <v>2.6108265720081136</v>
      </c>
      <c r="AG66">
        <v>5.9733960000000002</v>
      </c>
      <c r="AH66">
        <v>0</v>
      </c>
      <c r="AI66">
        <v>0</v>
      </c>
      <c r="AJ66">
        <v>0</v>
      </c>
      <c r="AK66">
        <v>7.5497817178881004</v>
      </c>
      <c r="AL66">
        <v>0</v>
      </c>
      <c r="AM66">
        <v>3.102018004501125</v>
      </c>
      <c r="AN66">
        <v>0</v>
      </c>
      <c r="AO66">
        <v>0</v>
      </c>
      <c r="AP66">
        <v>7.3632000000000017E-2</v>
      </c>
      <c r="AQ66">
        <v>6.8299333333333321</v>
      </c>
      <c r="AR66">
        <v>10.403366847826087</v>
      </c>
      <c r="AS66">
        <v>9.394048468629201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431.07166466522472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4.8899999999999997</v>
      </c>
      <c r="L67">
        <v>203.47</v>
      </c>
      <c r="M67">
        <v>27.09</v>
      </c>
      <c r="N67">
        <v>34.97999999999999</v>
      </c>
      <c r="O67">
        <v>0</v>
      </c>
      <c r="P67">
        <v>39.31</v>
      </c>
      <c r="Q67">
        <v>1.68</v>
      </c>
      <c r="R67">
        <v>7.0468498659517431</v>
      </c>
      <c r="S67">
        <v>4.3599999999999994</v>
      </c>
      <c r="T67">
        <v>0</v>
      </c>
      <c r="U67">
        <v>24.01</v>
      </c>
      <c r="V67">
        <v>3.45</v>
      </c>
      <c r="W67">
        <v>13.406932052161979</v>
      </c>
      <c r="X67">
        <v>43.670000000000009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4.8537819833459501</v>
      </c>
      <c r="AF67">
        <v>2.6108265720081136</v>
      </c>
      <c r="AG67">
        <v>5.9733960000000002</v>
      </c>
      <c r="AH67">
        <v>0</v>
      </c>
      <c r="AI67">
        <v>0</v>
      </c>
      <c r="AJ67">
        <v>0</v>
      </c>
      <c r="AK67">
        <v>7.5497817178881004</v>
      </c>
      <c r="AL67">
        <v>0</v>
      </c>
      <c r="AM67">
        <v>3.102018004501125</v>
      </c>
      <c r="AN67">
        <v>0</v>
      </c>
      <c r="AO67">
        <v>0</v>
      </c>
      <c r="AP67">
        <v>7.3632000000000017E-2</v>
      </c>
      <c r="AQ67">
        <v>10.238763492063489</v>
      </c>
      <c r="AR67">
        <v>10.403366847826087</v>
      </c>
      <c r="AS67">
        <v>9.394048468629201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461.5633970043757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4.9401368345244023</v>
      </c>
      <c r="L68">
        <v>203.47</v>
      </c>
      <c r="M68">
        <v>27.09</v>
      </c>
      <c r="N68">
        <v>34.97999999999999</v>
      </c>
      <c r="O68">
        <v>0</v>
      </c>
      <c r="P68">
        <v>39.31</v>
      </c>
      <c r="Q68">
        <v>1.68</v>
      </c>
      <c r="R68">
        <v>7.0468498659517431</v>
      </c>
      <c r="S68">
        <v>4.3599999999999994</v>
      </c>
      <c r="T68">
        <v>0</v>
      </c>
      <c r="U68">
        <v>24.01</v>
      </c>
      <c r="V68">
        <v>3.45</v>
      </c>
      <c r="W68">
        <v>13.406932052161979</v>
      </c>
      <c r="X68">
        <v>43.670000000000009</v>
      </c>
      <c r="Y68">
        <v>0</v>
      </c>
      <c r="Z68">
        <v>0</v>
      </c>
      <c r="AA68">
        <v>4.1196666666666664</v>
      </c>
      <c r="AB68">
        <v>0</v>
      </c>
      <c r="AC68">
        <v>0</v>
      </c>
      <c r="AD68">
        <v>0</v>
      </c>
      <c r="AE68">
        <v>4.8537819833459501</v>
      </c>
      <c r="AF68">
        <v>2.6108265720081136</v>
      </c>
      <c r="AG68">
        <v>5.9733960000000002</v>
      </c>
      <c r="AH68">
        <v>0</v>
      </c>
      <c r="AI68">
        <v>0</v>
      </c>
      <c r="AJ68">
        <v>0</v>
      </c>
      <c r="AK68">
        <v>7.5497817178881004</v>
      </c>
      <c r="AL68">
        <v>0</v>
      </c>
      <c r="AM68">
        <v>3.102018004501125</v>
      </c>
      <c r="AN68">
        <v>0</v>
      </c>
      <c r="AO68">
        <v>0</v>
      </c>
      <c r="AP68">
        <v>7.3632000000000017E-2</v>
      </c>
      <c r="AQ68">
        <v>10.238763492063489</v>
      </c>
      <c r="AR68">
        <v>10.403366847826087</v>
      </c>
      <c r="AS68">
        <v>9.394048468629201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465.7332005055668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4.9401368345244023</v>
      </c>
      <c r="L69">
        <v>203.47</v>
      </c>
      <c r="M69">
        <v>27.09</v>
      </c>
      <c r="N69">
        <v>34.97999999999999</v>
      </c>
      <c r="O69">
        <v>0</v>
      </c>
      <c r="P69">
        <v>39.31</v>
      </c>
      <c r="Q69">
        <v>1.67</v>
      </c>
      <c r="R69">
        <v>7.0468498659517431</v>
      </c>
      <c r="S69">
        <v>4.3599999999999994</v>
      </c>
      <c r="T69">
        <v>0</v>
      </c>
      <c r="U69">
        <v>24.01</v>
      </c>
      <c r="V69">
        <v>3.45</v>
      </c>
      <c r="W69">
        <v>13.406932052161979</v>
      </c>
      <c r="X69">
        <v>43.670000000000009</v>
      </c>
      <c r="Y69">
        <v>0</v>
      </c>
      <c r="Z69">
        <v>1.9206818181818182</v>
      </c>
      <c r="AA69">
        <v>8.2700084388185662</v>
      </c>
      <c r="AB69">
        <v>0</v>
      </c>
      <c r="AC69">
        <v>0</v>
      </c>
      <c r="AD69">
        <v>0</v>
      </c>
      <c r="AE69">
        <v>4.8537819833459501</v>
      </c>
      <c r="AF69">
        <v>2.6108265720081136</v>
      </c>
      <c r="AG69">
        <v>5.9733960000000002</v>
      </c>
      <c r="AH69">
        <v>0</v>
      </c>
      <c r="AI69">
        <v>0</v>
      </c>
      <c r="AJ69">
        <v>0</v>
      </c>
      <c r="AK69">
        <v>7.5497817178881004</v>
      </c>
      <c r="AL69">
        <v>0</v>
      </c>
      <c r="AM69">
        <v>4.6545611402850708</v>
      </c>
      <c r="AN69">
        <v>0.73980658651332987</v>
      </c>
      <c r="AO69">
        <v>0</v>
      </c>
      <c r="AP69">
        <v>7.3632000000000017E-2</v>
      </c>
      <c r="AQ69">
        <v>10.238763492063489</v>
      </c>
      <c r="AR69">
        <v>10.240766304347826</v>
      </c>
      <c r="AS69">
        <v>9.394048468629201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473.92397327471957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4.9401368345244023</v>
      </c>
      <c r="L70">
        <v>204.80892841572935</v>
      </c>
      <c r="M70">
        <v>20</v>
      </c>
      <c r="N70">
        <v>34.97999999999999</v>
      </c>
      <c r="O70">
        <v>0</v>
      </c>
      <c r="P70">
        <v>39.31</v>
      </c>
      <c r="Q70">
        <v>1.57</v>
      </c>
      <c r="R70">
        <v>6.8580444697833531</v>
      </c>
      <c r="S70">
        <v>4.2699999999999996</v>
      </c>
      <c r="T70">
        <v>0</v>
      </c>
      <c r="U70">
        <v>24.01</v>
      </c>
      <c r="V70">
        <v>3.45</v>
      </c>
      <c r="W70">
        <v>13.406932052161979</v>
      </c>
      <c r="X70">
        <v>43.670000000000009</v>
      </c>
      <c r="Y70">
        <v>0</v>
      </c>
      <c r="Z70">
        <v>1.9206818181818182</v>
      </c>
      <c r="AA70">
        <v>8.2700084388185662</v>
      </c>
      <c r="AB70">
        <v>0</v>
      </c>
      <c r="AC70">
        <v>0</v>
      </c>
      <c r="AD70">
        <v>0</v>
      </c>
      <c r="AE70">
        <v>4.8537819833459501</v>
      </c>
      <c r="AF70">
        <v>2.6108265720081136</v>
      </c>
      <c r="AG70">
        <v>5.9733960000000002</v>
      </c>
      <c r="AH70">
        <v>6.8876694825765581</v>
      </c>
      <c r="AI70">
        <v>0</v>
      </c>
      <c r="AJ70">
        <v>0</v>
      </c>
      <c r="AK70">
        <v>7.5497817178881004</v>
      </c>
      <c r="AL70">
        <v>0</v>
      </c>
      <c r="AM70">
        <v>4.6545611402850708</v>
      </c>
      <c r="AN70">
        <v>0.73980658651332987</v>
      </c>
      <c r="AO70">
        <v>0</v>
      </c>
      <c r="AP70">
        <v>7.3632000000000017E-2</v>
      </c>
      <c r="AQ70">
        <v>10.238763492063489</v>
      </c>
      <c r="AR70">
        <v>10.240766304347826</v>
      </c>
      <c r="AS70">
        <v>9.394048468629201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474.68176577685699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5.5999999999999988</v>
      </c>
      <c r="L71">
        <v>203.47818990500724</v>
      </c>
      <c r="M71">
        <v>23.83</v>
      </c>
      <c r="N71">
        <v>34.97999999999999</v>
      </c>
      <c r="O71">
        <v>0</v>
      </c>
      <c r="P71">
        <v>39.31</v>
      </c>
      <c r="Q71">
        <v>1.57</v>
      </c>
      <c r="R71">
        <v>6.8580444697833531</v>
      </c>
      <c r="S71">
        <v>4.2699999999999996</v>
      </c>
      <c r="T71">
        <v>0</v>
      </c>
      <c r="U71">
        <v>24.01</v>
      </c>
      <c r="V71">
        <v>3.45</v>
      </c>
      <c r="W71">
        <v>13.406932052161979</v>
      </c>
      <c r="X71">
        <v>43.670000000000009</v>
      </c>
      <c r="Y71">
        <v>0</v>
      </c>
      <c r="Z71">
        <v>1.9206818181818182</v>
      </c>
      <c r="AA71">
        <v>12.411147679324895</v>
      </c>
      <c r="AB71">
        <v>1.1782145536384094</v>
      </c>
      <c r="AC71">
        <v>0</v>
      </c>
      <c r="AD71">
        <v>2.6907501892505676</v>
      </c>
      <c r="AE71">
        <v>4.8537819833459501</v>
      </c>
      <c r="AF71">
        <v>2.6108265720081136</v>
      </c>
      <c r="AG71">
        <v>5.9733960000000002</v>
      </c>
      <c r="AH71">
        <v>6.8876694825765581</v>
      </c>
      <c r="AI71">
        <v>0</v>
      </c>
      <c r="AJ71">
        <v>0</v>
      </c>
      <c r="AK71">
        <v>7.5497817178881004</v>
      </c>
      <c r="AL71">
        <v>0</v>
      </c>
      <c r="AM71">
        <v>4.6545611402850708</v>
      </c>
      <c r="AN71">
        <v>0.73980658651332987</v>
      </c>
      <c r="AO71">
        <v>0</v>
      </c>
      <c r="AP71">
        <v>7.3632000000000017E-2</v>
      </c>
      <c r="AQ71">
        <v>13.506453968253966</v>
      </c>
      <c r="AR71">
        <v>10.240766304347826</v>
      </c>
      <c r="AS71">
        <v>9.394048468629201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489.11868489119632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6.26</v>
      </c>
      <c r="L72">
        <v>203.47818990500724</v>
      </c>
      <c r="M72">
        <v>27.09</v>
      </c>
      <c r="N72">
        <v>34.97999999999999</v>
      </c>
      <c r="O72">
        <v>0</v>
      </c>
      <c r="P72">
        <v>39.31</v>
      </c>
      <c r="Q72">
        <v>1.57</v>
      </c>
      <c r="R72">
        <v>6.8580444697833531</v>
      </c>
      <c r="S72">
        <v>4.2699999999999996</v>
      </c>
      <c r="T72">
        <v>0</v>
      </c>
      <c r="U72">
        <v>24.01</v>
      </c>
      <c r="V72">
        <v>3.45</v>
      </c>
      <c r="W72">
        <v>13.406932052161979</v>
      </c>
      <c r="X72">
        <v>43.670000000000009</v>
      </c>
      <c r="Y72">
        <v>0</v>
      </c>
      <c r="Z72">
        <v>1.9206818181818182</v>
      </c>
      <c r="AA72">
        <v>12.411147679324895</v>
      </c>
      <c r="AB72">
        <v>7.7565791447861958</v>
      </c>
      <c r="AC72">
        <v>3.7492963719177008</v>
      </c>
      <c r="AD72">
        <v>5.3815003785011353</v>
      </c>
      <c r="AE72">
        <v>9.7075639666919002</v>
      </c>
      <c r="AF72">
        <v>5.227789046653144</v>
      </c>
      <c r="AG72">
        <v>5.9733960000000002</v>
      </c>
      <c r="AH72">
        <v>13.775338965153116</v>
      </c>
      <c r="AI72">
        <v>0</v>
      </c>
      <c r="AJ72">
        <v>0</v>
      </c>
      <c r="AK72">
        <v>7.5497817178881004</v>
      </c>
      <c r="AL72">
        <v>0</v>
      </c>
      <c r="AM72">
        <v>4.6545611402850708</v>
      </c>
      <c r="AN72">
        <v>0.73980658651332987</v>
      </c>
      <c r="AO72">
        <v>0</v>
      </c>
      <c r="AP72">
        <v>7.3632000000000017E-2</v>
      </c>
      <c r="AQ72">
        <v>13.506453968253966</v>
      </c>
      <c r="AR72">
        <v>10.240766304347826</v>
      </c>
      <c r="AS72">
        <v>9.394048468629201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520.4155099840799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9.14</v>
      </c>
      <c r="L73">
        <v>259.14852125875501</v>
      </c>
      <c r="M73">
        <v>27.09</v>
      </c>
      <c r="N73">
        <v>34.97999999999999</v>
      </c>
      <c r="O73">
        <v>0</v>
      </c>
      <c r="P73">
        <v>40.86693168168167</v>
      </c>
      <c r="Q73">
        <v>2.69</v>
      </c>
      <c r="R73">
        <v>12.486931203931203</v>
      </c>
      <c r="S73">
        <v>7.7730675088827477</v>
      </c>
      <c r="T73">
        <v>0</v>
      </c>
      <c r="U73">
        <v>24.01</v>
      </c>
      <c r="V73">
        <v>3.45</v>
      </c>
      <c r="W73">
        <v>13.406932052161979</v>
      </c>
      <c r="X73">
        <v>43.670000000000009</v>
      </c>
      <c r="Y73">
        <v>0</v>
      </c>
      <c r="Z73">
        <v>5.7589772727272726</v>
      </c>
      <c r="AA73">
        <v>12.411147679324895</v>
      </c>
      <c r="AB73">
        <v>11.634868717179293</v>
      </c>
      <c r="AC73">
        <v>8.5571093136484997</v>
      </c>
      <c r="AD73">
        <v>8.072250567751702</v>
      </c>
      <c r="AE73">
        <v>14.555209689629068</v>
      </c>
      <c r="AF73">
        <v>11.498681541582148</v>
      </c>
      <c r="AG73">
        <v>5.9733960000000002</v>
      </c>
      <c r="AH73">
        <v>20.66300844772967</v>
      </c>
      <c r="AI73">
        <v>0</v>
      </c>
      <c r="AJ73">
        <v>0</v>
      </c>
      <c r="AK73">
        <v>7.5497817178881004</v>
      </c>
      <c r="AL73">
        <v>0</v>
      </c>
      <c r="AM73">
        <v>4.6545611402850708</v>
      </c>
      <c r="AN73">
        <v>0.73980658651332987</v>
      </c>
      <c r="AO73">
        <v>0</v>
      </c>
      <c r="AP73">
        <v>7.3632000000000017E-2</v>
      </c>
      <c r="AQ73">
        <v>13.506453968253966</v>
      </c>
      <c r="AR73">
        <v>10.240766304347826</v>
      </c>
      <c r="AS73">
        <v>9.7836775200713664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624.38571217234482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8.9801550280535185</v>
      </c>
      <c r="L74">
        <v>316.73875670445119</v>
      </c>
      <c r="M74">
        <v>27.09</v>
      </c>
      <c r="N74">
        <v>34.97999999999999</v>
      </c>
      <c r="O74">
        <v>0</v>
      </c>
      <c r="P74">
        <v>41.14</v>
      </c>
      <c r="Q74">
        <v>2.69</v>
      </c>
      <c r="R74">
        <v>12.486931203931203</v>
      </c>
      <c r="S74">
        <v>7.7730675088827477</v>
      </c>
      <c r="T74">
        <v>0</v>
      </c>
      <c r="U74">
        <v>24.01</v>
      </c>
      <c r="V74">
        <v>3.45</v>
      </c>
      <c r="W74">
        <v>13.406932052161979</v>
      </c>
      <c r="X74">
        <v>43.670000000000009</v>
      </c>
      <c r="Y74">
        <v>0</v>
      </c>
      <c r="Z74">
        <v>5.7589772727272726</v>
      </c>
      <c r="AA74">
        <v>12.411147679324895</v>
      </c>
      <c r="AB74">
        <v>11.634868717179293</v>
      </c>
      <c r="AC74">
        <v>8.5571093136484997</v>
      </c>
      <c r="AD74">
        <v>8.072250567751702</v>
      </c>
      <c r="AE74">
        <v>14.555209689629068</v>
      </c>
      <c r="AF74">
        <v>11.498681541582148</v>
      </c>
      <c r="AG74">
        <v>5.9733960000000002</v>
      </c>
      <c r="AH74">
        <v>27.550677930306232</v>
      </c>
      <c r="AI74">
        <v>0</v>
      </c>
      <c r="AJ74">
        <v>0</v>
      </c>
      <c r="AK74">
        <v>7.5497817178881004</v>
      </c>
      <c r="AL74">
        <v>0</v>
      </c>
      <c r="AM74">
        <v>4.6545611402850708</v>
      </c>
      <c r="AN74">
        <v>0.73980658651332987</v>
      </c>
      <c r="AO74">
        <v>0</v>
      </c>
      <c r="AP74">
        <v>7.3632000000000017E-2</v>
      </c>
      <c r="AQ74">
        <v>13.506453968253966</v>
      </c>
      <c r="AR74">
        <v>10.240766304347826</v>
      </c>
      <c r="AS74">
        <v>9.7836775200713664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688.9768404469894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8.9801431668898672</v>
      </c>
      <c r="L75">
        <v>345.52884836999664</v>
      </c>
      <c r="M75">
        <v>27.09</v>
      </c>
      <c r="N75">
        <v>34.97999999999999</v>
      </c>
      <c r="O75">
        <v>0</v>
      </c>
      <c r="P75">
        <v>41.14</v>
      </c>
      <c r="Q75">
        <v>2.69</v>
      </c>
      <c r="R75">
        <v>12.486931203931203</v>
      </c>
      <c r="S75">
        <v>7.7730675088827477</v>
      </c>
      <c r="T75">
        <v>0</v>
      </c>
      <c r="U75">
        <v>24.01</v>
      </c>
      <c r="V75">
        <v>3.45</v>
      </c>
      <c r="W75">
        <v>13.406932052161979</v>
      </c>
      <c r="X75">
        <v>43.670000000000009</v>
      </c>
      <c r="Y75">
        <v>0</v>
      </c>
      <c r="Z75">
        <v>5.7589772727272726</v>
      </c>
      <c r="AA75">
        <v>12.411147679324895</v>
      </c>
      <c r="AB75">
        <v>11.634868717179293</v>
      </c>
      <c r="AC75">
        <v>8.5571093136484997</v>
      </c>
      <c r="AD75">
        <v>8.072250567751702</v>
      </c>
      <c r="AE75">
        <v>14.555209689629068</v>
      </c>
      <c r="AF75">
        <v>11.498681541582148</v>
      </c>
      <c r="AG75">
        <v>5.9733960000000002</v>
      </c>
      <c r="AH75">
        <v>34.438347412882791</v>
      </c>
      <c r="AI75">
        <v>0</v>
      </c>
      <c r="AJ75">
        <v>0</v>
      </c>
      <c r="AK75">
        <v>7.5497817178881004</v>
      </c>
      <c r="AL75">
        <v>0</v>
      </c>
      <c r="AM75">
        <v>4.6545611402850708</v>
      </c>
      <c r="AN75">
        <v>0.73980658651332987</v>
      </c>
      <c r="AO75">
        <v>0</v>
      </c>
      <c r="AP75">
        <v>7.3632000000000017E-2</v>
      </c>
      <c r="AQ75">
        <v>13.506453968253966</v>
      </c>
      <c r="AR75">
        <v>10.240766304347826</v>
      </c>
      <c r="AS75">
        <v>9.7836775200713664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724.65458973394777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8.9801369591410296</v>
      </c>
      <c r="L76">
        <v>369.05</v>
      </c>
      <c r="M76">
        <v>27.09</v>
      </c>
      <c r="N76">
        <v>34.97999999999999</v>
      </c>
      <c r="O76">
        <v>0</v>
      </c>
      <c r="P76">
        <v>41.14</v>
      </c>
      <c r="Q76">
        <v>2.69</v>
      </c>
      <c r="R76">
        <v>12.486931203931203</v>
      </c>
      <c r="S76">
        <v>7.7730675088827477</v>
      </c>
      <c r="T76">
        <v>0</v>
      </c>
      <c r="U76">
        <v>24.01</v>
      </c>
      <c r="V76">
        <v>3.45</v>
      </c>
      <c r="W76">
        <v>13.406932052161979</v>
      </c>
      <c r="X76">
        <v>43.670000000000009</v>
      </c>
      <c r="Y76">
        <v>0</v>
      </c>
      <c r="Z76">
        <v>5.7589772727272726</v>
      </c>
      <c r="AA76">
        <v>12.411147679324895</v>
      </c>
      <c r="AB76">
        <v>11.634868717179293</v>
      </c>
      <c r="AC76">
        <v>8.5571093136484997</v>
      </c>
      <c r="AD76">
        <v>8.072250567751702</v>
      </c>
      <c r="AE76">
        <v>14.555209689629068</v>
      </c>
      <c r="AF76">
        <v>11.498681541582148</v>
      </c>
      <c r="AG76">
        <v>5.9733960000000002</v>
      </c>
      <c r="AH76">
        <v>41.32908489968321</v>
      </c>
      <c r="AI76">
        <v>0</v>
      </c>
      <c r="AJ76">
        <v>0</v>
      </c>
      <c r="AK76">
        <v>7.5497817178881004</v>
      </c>
      <c r="AL76">
        <v>0</v>
      </c>
      <c r="AM76">
        <v>4.6545611402850708</v>
      </c>
      <c r="AN76">
        <v>0.73980658651332987</v>
      </c>
      <c r="AO76">
        <v>0</v>
      </c>
      <c r="AP76">
        <v>7.3632000000000017E-2</v>
      </c>
      <c r="AQ76">
        <v>13.506453968253966</v>
      </c>
      <c r="AR76">
        <v>10.240766304347826</v>
      </c>
      <c r="AS76">
        <v>9.7836775200713664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755.06647264300284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8.9801369591410296</v>
      </c>
      <c r="L77">
        <v>369.49114312423598</v>
      </c>
      <c r="M77">
        <v>27.09</v>
      </c>
      <c r="N77">
        <v>34.97999999999999</v>
      </c>
      <c r="O77">
        <v>0</v>
      </c>
      <c r="P77">
        <v>41.14</v>
      </c>
      <c r="Q77">
        <v>2.69</v>
      </c>
      <c r="R77">
        <v>12.486931203931203</v>
      </c>
      <c r="S77">
        <v>7.7730675088827477</v>
      </c>
      <c r="T77">
        <v>0</v>
      </c>
      <c r="U77">
        <v>24.01</v>
      </c>
      <c r="V77">
        <v>3.45</v>
      </c>
      <c r="W77">
        <v>13.406932052161979</v>
      </c>
      <c r="X77">
        <v>43.670000000000009</v>
      </c>
      <c r="Y77">
        <v>0</v>
      </c>
      <c r="Z77">
        <v>5.7589772727272726</v>
      </c>
      <c r="AA77">
        <v>12.411147679324895</v>
      </c>
      <c r="AB77">
        <v>11.634868717179293</v>
      </c>
      <c r="AC77">
        <v>8.5571093136484997</v>
      </c>
      <c r="AD77">
        <v>8.072250567751702</v>
      </c>
      <c r="AE77">
        <v>14.555209689629068</v>
      </c>
      <c r="AF77">
        <v>11.498681541582148</v>
      </c>
      <c r="AG77">
        <v>5.9733960000000002</v>
      </c>
      <c r="AH77">
        <v>41.32908489968321</v>
      </c>
      <c r="AI77">
        <v>0</v>
      </c>
      <c r="AJ77">
        <v>0</v>
      </c>
      <c r="AK77">
        <v>7.5497817178881004</v>
      </c>
      <c r="AL77">
        <v>0</v>
      </c>
      <c r="AM77">
        <v>4.6545611402850708</v>
      </c>
      <c r="AN77">
        <v>0.73980658651332987</v>
      </c>
      <c r="AO77">
        <v>0</v>
      </c>
      <c r="AP77">
        <v>7.3632000000000017E-2</v>
      </c>
      <c r="AQ77">
        <v>13.506453968253966</v>
      </c>
      <c r="AR77">
        <v>11.704171195652172</v>
      </c>
      <c r="AS77">
        <v>9.7836775200713664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756.97102065854301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8.9801369591410296</v>
      </c>
      <c r="L78">
        <v>369.49114312423598</v>
      </c>
      <c r="M78">
        <v>27.09</v>
      </c>
      <c r="N78">
        <v>34.97999999999999</v>
      </c>
      <c r="O78">
        <v>0</v>
      </c>
      <c r="P78">
        <v>41.14</v>
      </c>
      <c r="Q78">
        <v>2.69</v>
      </c>
      <c r="R78">
        <v>12.486931203931203</v>
      </c>
      <c r="S78">
        <v>7.7730675088827477</v>
      </c>
      <c r="T78">
        <v>0</v>
      </c>
      <c r="U78">
        <v>24.01</v>
      </c>
      <c r="V78">
        <v>3.45</v>
      </c>
      <c r="W78">
        <v>13.406932052161979</v>
      </c>
      <c r="X78">
        <v>43.670000000000009</v>
      </c>
      <c r="Y78">
        <v>0</v>
      </c>
      <c r="Z78">
        <v>5.7589772727272726</v>
      </c>
      <c r="AA78">
        <v>12.411147679324895</v>
      </c>
      <c r="AB78">
        <v>11.634868717179293</v>
      </c>
      <c r="AC78">
        <v>8.5571093136484997</v>
      </c>
      <c r="AD78">
        <v>8.072250567751702</v>
      </c>
      <c r="AE78">
        <v>14.555209689629068</v>
      </c>
      <c r="AF78">
        <v>11.498681541582148</v>
      </c>
      <c r="AG78">
        <v>5.9733960000000002</v>
      </c>
      <c r="AH78">
        <v>34.438347412882791</v>
      </c>
      <c r="AI78">
        <v>0</v>
      </c>
      <c r="AJ78">
        <v>0</v>
      </c>
      <c r="AK78">
        <v>7.5497817178881004</v>
      </c>
      <c r="AL78">
        <v>0</v>
      </c>
      <c r="AM78">
        <v>4.6545611402850708</v>
      </c>
      <c r="AN78">
        <v>0.73980658651332987</v>
      </c>
      <c r="AO78">
        <v>0</v>
      </c>
      <c r="AP78">
        <v>7.3632000000000017E-2</v>
      </c>
      <c r="AQ78">
        <v>13.506453968253966</v>
      </c>
      <c r="AR78">
        <v>11.704171195652172</v>
      </c>
      <c r="AS78">
        <v>9.7836775200713664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750.08028317174262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8.9801369591410296</v>
      </c>
      <c r="L79">
        <v>369.49114312423598</v>
      </c>
      <c r="M79">
        <v>27.09</v>
      </c>
      <c r="N79">
        <v>34.97999999999999</v>
      </c>
      <c r="O79">
        <v>0</v>
      </c>
      <c r="P79">
        <v>41.14</v>
      </c>
      <c r="Q79">
        <v>2.69</v>
      </c>
      <c r="R79">
        <v>12.486931203931203</v>
      </c>
      <c r="S79">
        <v>7.7730675088827477</v>
      </c>
      <c r="T79">
        <v>0</v>
      </c>
      <c r="U79">
        <v>24.01</v>
      </c>
      <c r="V79">
        <v>3.45</v>
      </c>
      <c r="W79">
        <v>13.406932052161979</v>
      </c>
      <c r="X79">
        <v>43.670000000000009</v>
      </c>
      <c r="Y79">
        <v>0</v>
      </c>
      <c r="Z79">
        <v>1.9206818181818182</v>
      </c>
      <c r="AA79">
        <v>8.2700084388185662</v>
      </c>
      <c r="AB79">
        <v>11.634868717179293</v>
      </c>
      <c r="AC79">
        <v>2.8503243285691848</v>
      </c>
      <c r="AD79">
        <v>2.6907501892505676</v>
      </c>
      <c r="AE79">
        <v>9.7075639666919002</v>
      </c>
      <c r="AF79">
        <v>5.227789046653144</v>
      </c>
      <c r="AG79">
        <v>5.9733960000000002</v>
      </c>
      <c r="AH79">
        <v>27.550677930306232</v>
      </c>
      <c r="AI79">
        <v>1.1260816967792615</v>
      </c>
      <c r="AJ79">
        <v>0</v>
      </c>
      <c r="AK79">
        <v>7.5497817178881004</v>
      </c>
      <c r="AL79">
        <v>0</v>
      </c>
      <c r="AM79">
        <v>4.6545611402850708</v>
      </c>
      <c r="AN79">
        <v>0.73980658651332987</v>
      </c>
      <c r="AO79">
        <v>0</v>
      </c>
      <c r="AP79">
        <v>7.3632000000000017E-2</v>
      </c>
      <c r="AQ79">
        <v>13.506453968253966</v>
      </c>
      <c r="AR79">
        <v>10.240766304347826</v>
      </c>
      <c r="AS79">
        <v>9.394048468629201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712.27940316670026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8.9801369591410296</v>
      </c>
      <c r="L80">
        <v>369.49114312423598</v>
      </c>
      <c r="M80">
        <v>27.09</v>
      </c>
      <c r="N80">
        <v>34.97999999999999</v>
      </c>
      <c r="O80">
        <v>0</v>
      </c>
      <c r="P80">
        <v>41.14</v>
      </c>
      <c r="Q80">
        <v>2.69</v>
      </c>
      <c r="R80">
        <v>12.486931203931203</v>
      </c>
      <c r="S80">
        <v>7.7730675088827477</v>
      </c>
      <c r="T80">
        <v>0</v>
      </c>
      <c r="U80">
        <v>24.01</v>
      </c>
      <c r="V80">
        <v>3.45</v>
      </c>
      <c r="W80">
        <v>13.406932052161979</v>
      </c>
      <c r="X80">
        <v>43.670000000000009</v>
      </c>
      <c r="Y80">
        <v>0</v>
      </c>
      <c r="Z80">
        <v>1.9206818181818182</v>
      </c>
      <c r="AA80">
        <v>8.2700084388185662</v>
      </c>
      <c r="AB80">
        <v>7.7565791447861958</v>
      </c>
      <c r="AC80">
        <v>0</v>
      </c>
      <c r="AD80">
        <v>0</v>
      </c>
      <c r="AE80">
        <v>9.7075639666919002</v>
      </c>
      <c r="AF80">
        <v>2.6108265720081136</v>
      </c>
      <c r="AG80">
        <v>5.9733960000000002</v>
      </c>
      <c r="AH80">
        <v>27.550677930306232</v>
      </c>
      <c r="AI80">
        <v>4.8725278868813833</v>
      </c>
      <c r="AJ80">
        <v>0</v>
      </c>
      <c r="AK80">
        <v>7.5497817178881004</v>
      </c>
      <c r="AL80">
        <v>0</v>
      </c>
      <c r="AM80">
        <v>4.6545611402850708</v>
      </c>
      <c r="AN80">
        <v>0.73980658651332987</v>
      </c>
      <c r="AO80">
        <v>0</v>
      </c>
      <c r="AP80">
        <v>7.3632000000000017E-2</v>
      </c>
      <c r="AQ80">
        <v>10.238763492063489</v>
      </c>
      <c r="AR80">
        <v>10.240766304347826</v>
      </c>
      <c r="AS80">
        <v>9.394048468629201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700.72183231575411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8.9801369591410296</v>
      </c>
      <c r="L81">
        <v>369.49114312423598</v>
      </c>
      <c r="M81">
        <v>27.09</v>
      </c>
      <c r="N81">
        <v>34.97999999999999</v>
      </c>
      <c r="O81">
        <v>0</v>
      </c>
      <c r="P81">
        <v>41.14</v>
      </c>
      <c r="Q81">
        <v>2.69</v>
      </c>
      <c r="R81">
        <v>12.486931203931203</v>
      </c>
      <c r="S81">
        <v>7.7730675088827477</v>
      </c>
      <c r="T81">
        <v>0</v>
      </c>
      <c r="U81">
        <v>24.01</v>
      </c>
      <c r="V81">
        <v>3.45</v>
      </c>
      <c r="W81">
        <v>13.406932052161979</v>
      </c>
      <c r="X81">
        <v>43.670000000000009</v>
      </c>
      <c r="Y81">
        <v>0</v>
      </c>
      <c r="Z81">
        <v>1.9206818181818182</v>
      </c>
      <c r="AA81">
        <v>8.2700084388185662</v>
      </c>
      <c r="AB81">
        <v>3.8782895723930979</v>
      </c>
      <c r="AC81">
        <v>0</v>
      </c>
      <c r="AD81">
        <v>0</v>
      </c>
      <c r="AE81">
        <v>4.8537819833459501</v>
      </c>
      <c r="AF81">
        <v>2.6108265720081136</v>
      </c>
      <c r="AG81">
        <v>5.9733960000000002</v>
      </c>
      <c r="AH81">
        <v>27.550677930306232</v>
      </c>
      <c r="AI81">
        <v>4.8725278868813833</v>
      </c>
      <c r="AJ81">
        <v>0</v>
      </c>
      <c r="AK81">
        <v>7.5497817178881004</v>
      </c>
      <c r="AL81">
        <v>0</v>
      </c>
      <c r="AM81">
        <v>4.6545611402850708</v>
      </c>
      <c r="AN81">
        <v>0.73980658651332987</v>
      </c>
      <c r="AO81">
        <v>0</v>
      </c>
      <c r="AP81">
        <v>0.33748000000000011</v>
      </c>
      <c r="AQ81">
        <v>10.238763492063489</v>
      </c>
      <c r="AR81">
        <v>10.240766304347826</v>
      </c>
      <c r="AS81">
        <v>9.394048468629201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692.25360876001514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8.9801369591410296</v>
      </c>
      <c r="L82">
        <v>369.49114312423598</v>
      </c>
      <c r="M82">
        <v>27.09</v>
      </c>
      <c r="N82">
        <v>34.97999999999999</v>
      </c>
      <c r="O82">
        <v>0</v>
      </c>
      <c r="P82">
        <v>41.14</v>
      </c>
      <c r="Q82">
        <v>2.69</v>
      </c>
      <c r="R82">
        <v>12.486931203931203</v>
      </c>
      <c r="S82">
        <v>7.7730675088827477</v>
      </c>
      <c r="T82">
        <v>0</v>
      </c>
      <c r="U82">
        <v>24.01</v>
      </c>
      <c r="V82">
        <v>3.45</v>
      </c>
      <c r="W82">
        <v>13.406932052161979</v>
      </c>
      <c r="X82">
        <v>43.670000000000009</v>
      </c>
      <c r="Y82">
        <v>0</v>
      </c>
      <c r="Z82">
        <v>1.9206818181818182</v>
      </c>
      <c r="AA82">
        <v>4.1196666666666664</v>
      </c>
      <c r="AB82">
        <v>3.8782895723930979</v>
      </c>
      <c r="AC82">
        <v>0</v>
      </c>
      <c r="AD82">
        <v>0</v>
      </c>
      <c r="AE82">
        <v>4.8537819833459501</v>
      </c>
      <c r="AF82">
        <v>2.6108265720081136</v>
      </c>
      <c r="AG82">
        <v>5.9733960000000002</v>
      </c>
      <c r="AH82">
        <v>20.66300844772967</v>
      </c>
      <c r="AI82">
        <v>4.8725278868813833</v>
      </c>
      <c r="AJ82">
        <v>0</v>
      </c>
      <c r="AK82">
        <v>7.5497817178881004</v>
      </c>
      <c r="AL82">
        <v>0</v>
      </c>
      <c r="AM82">
        <v>3.102018004501125</v>
      </c>
      <c r="AN82">
        <v>0.73980658651332987</v>
      </c>
      <c r="AO82">
        <v>0</v>
      </c>
      <c r="AP82">
        <v>0.33748000000000011</v>
      </c>
      <c r="AQ82">
        <v>10.238763492063489</v>
      </c>
      <c r="AR82">
        <v>10.240766304347826</v>
      </c>
      <c r="AS82">
        <v>9.394048468629201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679.66305436950279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8.9801369591410296</v>
      </c>
      <c r="L83">
        <v>369.49114312423598</v>
      </c>
      <c r="M83">
        <v>27.09</v>
      </c>
      <c r="N83">
        <v>34.97999999999999</v>
      </c>
      <c r="O83">
        <v>0</v>
      </c>
      <c r="P83">
        <v>41.14</v>
      </c>
      <c r="Q83">
        <v>2.69</v>
      </c>
      <c r="R83">
        <v>12.486931203931203</v>
      </c>
      <c r="S83">
        <v>7.7730675088827477</v>
      </c>
      <c r="T83">
        <v>0</v>
      </c>
      <c r="U83">
        <v>23.19</v>
      </c>
      <c r="V83">
        <v>3.45</v>
      </c>
      <c r="W83">
        <v>13.406932052161979</v>
      </c>
      <c r="X83">
        <v>43.670000000000009</v>
      </c>
      <c r="Y83">
        <v>0</v>
      </c>
      <c r="Z83">
        <v>1.9206818181818182</v>
      </c>
      <c r="AA83">
        <v>0</v>
      </c>
      <c r="AB83">
        <v>3.8782895723930979</v>
      </c>
      <c r="AC83">
        <v>0</v>
      </c>
      <c r="AD83">
        <v>0</v>
      </c>
      <c r="AE83">
        <v>4.8537819833459501</v>
      </c>
      <c r="AF83">
        <v>2.6108265720081136</v>
      </c>
      <c r="AG83">
        <v>5.9733960000000002</v>
      </c>
      <c r="AH83">
        <v>13.775338965153116</v>
      </c>
      <c r="AI83">
        <v>1.0524414768263943</v>
      </c>
      <c r="AJ83">
        <v>0</v>
      </c>
      <c r="AK83">
        <v>7.5497817178881004</v>
      </c>
      <c r="AL83">
        <v>0</v>
      </c>
      <c r="AM83">
        <v>0</v>
      </c>
      <c r="AN83">
        <v>0.75980135912179836</v>
      </c>
      <c r="AO83">
        <v>0</v>
      </c>
      <c r="AP83">
        <v>0.33748000000000011</v>
      </c>
      <c r="AQ83">
        <v>10.238763492063489</v>
      </c>
      <c r="AR83">
        <v>10.240766304347826</v>
      </c>
      <c r="AS83">
        <v>9.394048468629201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660.93360857831181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8.9801369591410296</v>
      </c>
      <c r="L84">
        <v>369.49114312423598</v>
      </c>
      <c r="M84">
        <v>27.09</v>
      </c>
      <c r="N84">
        <v>34.97999999999999</v>
      </c>
      <c r="O84">
        <v>0</v>
      </c>
      <c r="P84">
        <v>41.14</v>
      </c>
      <c r="Q84">
        <v>2.69</v>
      </c>
      <c r="R84">
        <v>12.486931203931203</v>
      </c>
      <c r="S84">
        <v>7.7730675088827477</v>
      </c>
      <c r="T84">
        <v>0</v>
      </c>
      <c r="U84">
        <v>23.19</v>
      </c>
      <c r="V84">
        <v>3.45</v>
      </c>
      <c r="W84">
        <v>13.406932052161979</v>
      </c>
      <c r="X84">
        <v>43.670000000000009</v>
      </c>
      <c r="Y84">
        <v>0</v>
      </c>
      <c r="Z84">
        <v>1.9206818181818182</v>
      </c>
      <c r="AA84">
        <v>0</v>
      </c>
      <c r="AB84">
        <v>3.8782895723930979</v>
      </c>
      <c r="AC84">
        <v>0</v>
      </c>
      <c r="AD84">
        <v>0</v>
      </c>
      <c r="AE84">
        <v>4.8537819833459501</v>
      </c>
      <c r="AF84">
        <v>2.6108265720081136</v>
      </c>
      <c r="AG84">
        <v>5.9733960000000002</v>
      </c>
      <c r="AH84">
        <v>6.4704209081309401</v>
      </c>
      <c r="AI84">
        <v>1.0524414768263943</v>
      </c>
      <c r="AJ84">
        <v>0</v>
      </c>
      <c r="AK84">
        <v>7.5497817178881004</v>
      </c>
      <c r="AL84">
        <v>0</v>
      </c>
      <c r="AM84">
        <v>0</v>
      </c>
      <c r="AN84">
        <v>0.75980135912179836</v>
      </c>
      <c r="AO84">
        <v>0</v>
      </c>
      <c r="AP84">
        <v>0.33748000000000011</v>
      </c>
      <c r="AQ84">
        <v>10.238763492063489</v>
      </c>
      <c r="AR84">
        <v>10.240766304347826</v>
      </c>
      <c r="AS84">
        <v>9.394048468629201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653.62869052128963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8.9801369591410296</v>
      </c>
      <c r="L85">
        <v>369.49114312423598</v>
      </c>
      <c r="M85">
        <v>27.09</v>
      </c>
      <c r="N85">
        <v>34.97999999999999</v>
      </c>
      <c r="O85">
        <v>0</v>
      </c>
      <c r="P85">
        <v>41.14</v>
      </c>
      <c r="Q85">
        <v>2.69</v>
      </c>
      <c r="R85">
        <v>12.486931203931203</v>
      </c>
      <c r="S85">
        <v>7.7730675088827477</v>
      </c>
      <c r="T85">
        <v>0</v>
      </c>
      <c r="U85">
        <v>23.19</v>
      </c>
      <c r="V85">
        <v>3.45</v>
      </c>
      <c r="W85">
        <v>13.406932052161979</v>
      </c>
      <c r="X85">
        <v>43.670000000000009</v>
      </c>
      <c r="Y85">
        <v>0</v>
      </c>
      <c r="Z85">
        <v>1.9206818181818182</v>
      </c>
      <c r="AA85">
        <v>0</v>
      </c>
      <c r="AB85">
        <v>0</v>
      </c>
      <c r="AC85">
        <v>0</v>
      </c>
      <c r="AD85">
        <v>0</v>
      </c>
      <c r="AE85">
        <v>4.8537819833459501</v>
      </c>
      <c r="AF85">
        <v>2.6108265720081136</v>
      </c>
      <c r="AG85">
        <v>5.9733960000000002</v>
      </c>
      <c r="AH85">
        <v>0</v>
      </c>
      <c r="AI85">
        <v>1.0524414768263943</v>
      </c>
      <c r="AJ85">
        <v>0</v>
      </c>
      <c r="AK85">
        <v>7.5497817178881004</v>
      </c>
      <c r="AL85">
        <v>0</v>
      </c>
      <c r="AM85">
        <v>0</v>
      </c>
      <c r="AN85">
        <v>0.75980135912179836</v>
      </c>
      <c r="AO85">
        <v>0</v>
      </c>
      <c r="AP85">
        <v>0.33748000000000011</v>
      </c>
      <c r="AQ85">
        <v>10.238763492063489</v>
      </c>
      <c r="AR85">
        <v>11.704171195652172</v>
      </c>
      <c r="AS85">
        <v>9.394048468629201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644.74338493206994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8.9801369591410296</v>
      </c>
      <c r="L86">
        <v>369.49114312423598</v>
      </c>
      <c r="M86">
        <v>27.09</v>
      </c>
      <c r="N86">
        <v>34.97999999999999</v>
      </c>
      <c r="O86">
        <v>0</v>
      </c>
      <c r="P86">
        <v>41.14</v>
      </c>
      <c r="Q86">
        <v>2.69</v>
      </c>
      <c r="R86">
        <v>12.486931203931203</v>
      </c>
      <c r="S86">
        <v>7.7730675088827477</v>
      </c>
      <c r="T86">
        <v>0</v>
      </c>
      <c r="U86">
        <v>23.19</v>
      </c>
      <c r="V86">
        <v>3.45</v>
      </c>
      <c r="W86">
        <v>13.406932052161979</v>
      </c>
      <c r="X86">
        <v>43.670000000000009</v>
      </c>
      <c r="Y86">
        <v>0</v>
      </c>
      <c r="Z86">
        <v>1.9206818181818182</v>
      </c>
      <c r="AA86">
        <v>0</v>
      </c>
      <c r="AB86">
        <v>0</v>
      </c>
      <c r="AC86">
        <v>0</v>
      </c>
      <c r="AD86">
        <v>0</v>
      </c>
      <c r="AE86">
        <v>4.8537819833459501</v>
      </c>
      <c r="AF86">
        <v>2.6108265720081136</v>
      </c>
      <c r="AG86">
        <v>5.9733960000000002</v>
      </c>
      <c r="AH86">
        <v>0</v>
      </c>
      <c r="AI86">
        <v>0</v>
      </c>
      <c r="AJ86">
        <v>0</v>
      </c>
      <c r="AK86">
        <v>7.5497817178881004</v>
      </c>
      <c r="AL86">
        <v>0</v>
      </c>
      <c r="AM86">
        <v>0</v>
      </c>
      <c r="AN86">
        <v>0.75980135912179836</v>
      </c>
      <c r="AO86">
        <v>0</v>
      </c>
      <c r="AP86">
        <v>0.33748000000000011</v>
      </c>
      <c r="AQ86">
        <v>6.8299333333333321</v>
      </c>
      <c r="AR86">
        <v>11.704171195652172</v>
      </c>
      <c r="AS86">
        <v>9.394048468629201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640.28211329651333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8.9801369591410296</v>
      </c>
      <c r="L87">
        <v>369.49114312423598</v>
      </c>
      <c r="M87">
        <v>27.09</v>
      </c>
      <c r="N87">
        <v>34.97999999999999</v>
      </c>
      <c r="O87">
        <v>0</v>
      </c>
      <c r="P87">
        <v>41.14</v>
      </c>
      <c r="Q87">
        <v>2.69</v>
      </c>
      <c r="R87">
        <v>12.486931203931203</v>
      </c>
      <c r="S87">
        <v>7.7730675088827477</v>
      </c>
      <c r="T87">
        <v>0</v>
      </c>
      <c r="U87">
        <v>23.19</v>
      </c>
      <c r="V87">
        <v>3.45</v>
      </c>
      <c r="W87">
        <v>13.406932052161979</v>
      </c>
      <c r="X87">
        <v>43.670000000000009</v>
      </c>
      <c r="Y87">
        <v>0</v>
      </c>
      <c r="Z87">
        <v>1.9206818181818182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2.6108265720081136</v>
      </c>
      <c r="AG87">
        <v>5.9733960000000002</v>
      </c>
      <c r="AH87">
        <v>0</v>
      </c>
      <c r="AI87">
        <v>0</v>
      </c>
      <c r="AJ87">
        <v>0</v>
      </c>
      <c r="AK87">
        <v>7.5497817178881004</v>
      </c>
      <c r="AL87">
        <v>0</v>
      </c>
      <c r="AM87">
        <v>0</v>
      </c>
      <c r="AN87">
        <v>0.75980135912179836</v>
      </c>
      <c r="AO87">
        <v>0</v>
      </c>
      <c r="AP87">
        <v>0.33748000000000011</v>
      </c>
      <c r="AQ87">
        <v>6.8299333333333321</v>
      </c>
      <c r="AR87">
        <v>10.240766304347826</v>
      </c>
      <c r="AS87">
        <v>9.394048468629201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638.81870840520901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8.9801369591410296</v>
      </c>
      <c r="L88">
        <v>369.49114312423598</v>
      </c>
      <c r="M88">
        <v>27.09</v>
      </c>
      <c r="N88">
        <v>34.97999999999999</v>
      </c>
      <c r="O88">
        <v>0</v>
      </c>
      <c r="P88">
        <v>41.14</v>
      </c>
      <c r="Q88">
        <v>2.69</v>
      </c>
      <c r="R88">
        <v>12.486931203931203</v>
      </c>
      <c r="S88">
        <v>7.7730675088827477</v>
      </c>
      <c r="T88">
        <v>0</v>
      </c>
      <c r="U88">
        <v>23.19</v>
      </c>
      <c r="V88">
        <v>3.45</v>
      </c>
      <c r="W88">
        <v>13.406932052161979</v>
      </c>
      <c r="X88">
        <v>43.670000000000009</v>
      </c>
      <c r="Y88">
        <v>0</v>
      </c>
      <c r="Z88">
        <v>1.9206818181818182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2.6108265720081136</v>
      </c>
      <c r="AG88">
        <v>5.9733960000000002</v>
      </c>
      <c r="AH88">
        <v>0</v>
      </c>
      <c r="AI88">
        <v>0</v>
      </c>
      <c r="AJ88">
        <v>0</v>
      </c>
      <c r="AK88">
        <v>7.5497817178881004</v>
      </c>
      <c r="AL88">
        <v>0</v>
      </c>
      <c r="AM88">
        <v>0</v>
      </c>
      <c r="AN88">
        <v>0.75980135912179836</v>
      </c>
      <c r="AO88">
        <v>0</v>
      </c>
      <c r="AP88">
        <v>0.33748000000000011</v>
      </c>
      <c r="AQ88">
        <v>6.8299333333333321</v>
      </c>
      <c r="AR88">
        <v>10.240766304347826</v>
      </c>
      <c r="AS88">
        <v>9.394048468629201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638.81870840520901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8.9801369591410296</v>
      </c>
      <c r="L89">
        <v>369.49114312423598</v>
      </c>
      <c r="M89">
        <v>27.09</v>
      </c>
      <c r="N89">
        <v>34.97999999999999</v>
      </c>
      <c r="O89">
        <v>0</v>
      </c>
      <c r="P89">
        <v>41.14</v>
      </c>
      <c r="Q89">
        <v>2.69</v>
      </c>
      <c r="R89">
        <v>12.486931203931203</v>
      </c>
      <c r="S89">
        <v>7.7730675088827477</v>
      </c>
      <c r="T89">
        <v>0</v>
      </c>
      <c r="U89">
        <v>23.19</v>
      </c>
      <c r="V89">
        <v>3.45</v>
      </c>
      <c r="W89">
        <v>13.406932052161979</v>
      </c>
      <c r="X89">
        <v>43.670000000000009</v>
      </c>
      <c r="Y89">
        <v>0</v>
      </c>
      <c r="Z89">
        <v>1.9206818181818182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2.6108265720081136</v>
      </c>
      <c r="AG89">
        <v>5.9733960000000002</v>
      </c>
      <c r="AH89">
        <v>0</v>
      </c>
      <c r="AI89">
        <v>0</v>
      </c>
      <c r="AJ89">
        <v>0</v>
      </c>
      <c r="AK89">
        <v>7.5497817178881004</v>
      </c>
      <c r="AL89">
        <v>0</v>
      </c>
      <c r="AM89">
        <v>0</v>
      </c>
      <c r="AN89">
        <v>0.75980135912179836</v>
      </c>
      <c r="AO89">
        <v>0</v>
      </c>
      <c r="AP89">
        <v>0.33748000000000011</v>
      </c>
      <c r="AQ89">
        <v>6.8299333333333321</v>
      </c>
      <c r="AR89">
        <v>10.240766304347826</v>
      </c>
      <c r="AS89">
        <v>9.394048468629201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638.81870840520901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8.9801369716752344</v>
      </c>
      <c r="L90">
        <v>369.49114312423598</v>
      </c>
      <c r="M90">
        <v>27.09</v>
      </c>
      <c r="N90">
        <v>34.97999999999999</v>
      </c>
      <c r="O90">
        <v>0</v>
      </c>
      <c r="P90">
        <v>41.14</v>
      </c>
      <c r="Q90">
        <v>2.69</v>
      </c>
      <c r="R90">
        <v>12.486931203931203</v>
      </c>
      <c r="S90">
        <v>7.7730675088827477</v>
      </c>
      <c r="T90">
        <v>0</v>
      </c>
      <c r="U90">
        <v>23.19</v>
      </c>
      <c r="V90">
        <v>3.45</v>
      </c>
      <c r="W90">
        <v>13.406932052161979</v>
      </c>
      <c r="X90">
        <v>43.670000000000009</v>
      </c>
      <c r="Y90">
        <v>0</v>
      </c>
      <c r="Z90">
        <v>1.9206818181818182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2.6108265720081136</v>
      </c>
      <c r="AG90">
        <v>5.9733960000000002</v>
      </c>
      <c r="AH90">
        <v>0</v>
      </c>
      <c r="AI90">
        <v>0</v>
      </c>
      <c r="AJ90">
        <v>0</v>
      </c>
      <c r="AK90">
        <v>7.5497817178881004</v>
      </c>
      <c r="AL90">
        <v>0</v>
      </c>
      <c r="AM90">
        <v>0</v>
      </c>
      <c r="AN90">
        <v>0.75980135912179836</v>
      </c>
      <c r="AO90">
        <v>0</v>
      </c>
      <c r="AP90">
        <v>0.33748000000000011</v>
      </c>
      <c r="AQ90">
        <v>6.8299333333333321</v>
      </c>
      <c r="AR90">
        <v>10.240766304347826</v>
      </c>
      <c r="AS90">
        <v>9.394048468629201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638.81870841774321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8.9801369591410296</v>
      </c>
      <c r="L91">
        <v>369.49114312423598</v>
      </c>
      <c r="M91">
        <v>27.09</v>
      </c>
      <c r="N91">
        <v>34.97999999999999</v>
      </c>
      <c r="O91">
        <v>0</v>
      </c>
      <c r="P91">
        <v>41.14</v>
      </c>
      <c r="Q91">
        <v>2.69</v>
      </c>
      <c r="R91">
        <v>12.486931203931203</v>
      </c>
      <c r="S91">
        <v>7.7730675088827477</v>
      </c>
      <c r="T91">
        <v>0</v>
      </c>
      <c r="U91">
        <v>23.19</v>
      </c>
      <c r="V91">
        <v>3.45</v>
      </c>
      <c r="W91">
        <v>13.406932052161979</v>
      </c>
      <c r="X91">
        <v>43.670000000000009</v>
      </c>
      <c r="Y91">
        <v>0</v>
      </c>
      <c r="Z91">
        <v>1.9206818181818182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2.6108265720081136</v>
      </c>
      <c r="AG91">
        <v>5.9733960000000002</v>
      </c>
      <c r="AH91">
        <v>0</v>
      </c>
      <c r="AI91">
        <v>0</v>
      </c>
      <c r="AJ91">
        <v>0</v>
      </c>
      <c r="AK91">
        <v>7.5497817178881004</v>
      </c>
      <c r="AL91">
        <v>0</v>
      </c>
      <c r="AM91">
        <v>0</v>
      </c>
      <c r="AN91">
        <v>0.75980135912179836</v>
      </c>
      <c r="AO91">
        <v>0</v>
      </c>
      <c r="AP91">
        <v>7.3632000000000017E-2</v>
      </c>
      <c r="AQ91">
        <v>6.8299333333333321</v>
      </c>
      <c r="AR91">
        <v>10.403366847826087</v>
      </c>
      <c r="AS91">
        <v>9.394048468629201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638.71746094868718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8.9801369591410296</v>
      </c>
      <c r="L92">
        <v>369.49114312423598</v>
      </c>
      <c r="M92">
        <v>27.09</v>
      </c>
      <c r="N92">
        <v>34.97999999999999</v>
      </c>
      <c r="O92">
        <v>0</v>
      </c>
      <c r="P92">
        <v>41.14</v>
      </c>
      <c r="Q92">
        <v>2.69</v>
      </c>
      <c r="R92">
        <v>12.486931203931203</v>
      </c>
      <c r="S92">
        <v>7.7730675088827477</v>
      </c>
      <c r="T92">
        <v>0</v>
      </c>
      <c r="U92">
        <v>23.19</v>
      </c>
      <c r="V92">
        <v>3.45</v>
      </c>
      <c r="W92">
        <v>13.406932052161979</v>
      </c>
      <c r="X92">
        <v>43.670000000000009</v>
      </c>
      <c r="Y92">
        <v>0</v>
      </c>
      <c r="Z92">
        <v>1.9206818181818182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2.6108265720081136</v>
      </c>
      <c r="AG92">
        <v>5.9733960000000002</v>
      </c>
      <c r="AH92">
        <v>0</v>
      </c>
      <c r="AI92">
        <v>0</v>
      </c>
      <c r="AJ92">
        <v>0</v>
      </c>
      <c r="AK92">
        <v>7.5497817178881004</v>
      </c>
      <c r="AL92">
        <v>0</v>
      </c>
      <c r="AM92">
        <v>0</v>
      </c>
      <c r="AN92">
        <v>0.75980135912179836</v>
      </c>
      <c r="AO92">
        <v>0</v>
      </c>
      <c r="AP92">
        <v>7.3632000000000017E-2</v>
      </c>
      <c r="AQ92">
        <v>6.8299333333333321</v>
      </c>
      <c r="AR92">
        <v>10.403366847826087</v>
      </c>
      <c r="AS92">
        <v>9.394048468629201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638.71746094868718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8.9801369591410296</v>
      </c>
      <c r="L93">
        <v>369.49114312423598</v>
      </c>
      <c r="M93">
        <v>27.09</v>
      </c>
      <c r="N93">
        <v>34.97999999999999</v>
      </c>
      <c r="O93">
        <v>0</v>
      </c>
      <c r="P93">
        <v>41.14</v>
      </c>
      <c r="Q93">
        <v>2.69</v>
      </c>
      <c r="R93">
        <v>12.486931203931203</v>
      </c>
      <c r="S93">
        <v>7.7730675088827477</v>
      </c>
      <c r="T93">
        <v>0</v>
      </c>
      <c r="U93">
        <v>23.19</v>
      </c>
      <c r="V93">
        <v>3.45</v>
      </c>
      <c r="W93">
        <v>13.406932052161979</v>
      </c>
      <c r="X93">
        <v>43.670000000000009</v>
      </c>
      <c r="Y93">
        <v>0</v>
      </c>
      <c r="Z93">
        <v>1.9206818181818182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2.6108265720081136</v>
      </c>
      <c r="AG93">
        <v>5.9733960000000002</v>
      </c>
      <c r="AH93">
        <v>0</v>
      </c>
      <c r="AI93">
        <v>0</v>
      </c>
      <c r="AJ93">
        <v>0</v>
      </c>
      <c r="AK93">
        <v>7.5497817178881004</v>
      </c>
      <c r="AL93">
        <v>0</v>
      </c>
      <c r="AM93">
        <v>0</v>
      </c>
      <c r="AN93">
        <v>0.75980135912179836</v>
      </c>
      <c r="AO93">
        <v>0</v>
      </c>
      <c r="AP93">
        <v>7.3632000000000017E-2</v>
      </c>
      <c r="AQ93">
        <v>3.301441269841269</v>
      </c>
      <c r="AR93">
        <v>10.403366847826087</v>
      </c>
      <c r="AS93">
        <v>9.394048468629201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635.1889688851951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8.9801369591410296</v>
      </c>
      <c r="L94">
        <v>369.49114312423598</v>
      </c>
      <c r="M94">
        <v>27.09</v>
      </c>
      <c r="N94">
        <v>34.97999999999999</v>
      </c>
      <c r="O94">
        <v>0</v>
      </c>
      <c r="P94">
        <v>41.14</v>
      </c>
      <c r="Q94">
        <v>2.69</v>
      </c>
      <c r="R94">
        <v>12.486931203931203</v>
      </c>
      <c r="S94">
        <v>7.7730675088827477</v>
      </c>
      <c r="T94">
        <v>0</v>
      </c>
      <c r="U94">
        <v>23.19</v>
      </c>
      <c r="V94">
        <v>3.45</v>
      </c>
      <c r="W94">
        <v>13.406932052161979</v>
      </c>
      <c r="X94">
        <v>43.670000000000009</v>
      </c>
      <c r="Y94">
        <v>0</v>
      </c>
      <c r="Z94">
        <v>1.9206818181818182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2.6108265720081136</v>
      </c>
      <c r="AG94">
        <v>5.9733960000000002</v>
      </c>
      <c r="AH94">
        <v>0</v>
      </c>
      <c r="AI94">
        <v>0</v>
      </c>
      <c r="AJ94">
        <v>0</v>
      </c>
      <c r="AK94">
        <v>7.5497817178881004</v>
      </c>
      <c r="AL94">
        <v>0</v>
      </c>
      <c r="AM94">
        <v>0</v>
      </c>
      <c r="AN94">
        <v>0.75980135912179836</v>
      </c>
      <c r="AO94">
        <v>0</v>
      </c>
      <c r="AP94">
        <v>7.3632000000000017E-2</v>
      </c>
      <c r="AQ94">
        <v>3.301441269841269</v>
      </c>
      <c r="AR94">
        <v>10.403366847826087</v>
      </c>
      <c r="AS94">
        <v>9.394048468629201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635.1889688851951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8.9801369591410296</v>
      </c>
      <c r="L95">
        <v>369.49114312423598</v>
      </c>
      <c r="M95">
        <v>27.09</v>
      </c>
      <c r="N95">
        <v>34.97999999999999</v>
      </c>
      <c r="O95">
        <v>0</v>
      </c>
      <c r="P95">
        <v>41.14</v>
      </c>
      <c r="Q95">
        <v>2.69</v>
      </c>
      <c r="R95">
        <v>12.486931203931203</v>
      </c>
      <c r="S95">
        <v>7.7730675088827477</v>
      </c>
      <c r="T95">
        <v>0</v>
      </c>
      <c r="U95">
        <v>23.19</v>
      </c>
      <c r="V95">
        <v>3.45</v>
      </c>
      <c r="W95">
        <v>13.406932052161979</v>
      </c>
      <c r="X95">
        <v>43.670000000000009</v>
      </c>
      <c r="Y95">
        <v>0</v>
      </c>
      <c r="Z95">
        <v>1.9206818181818182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2.6108265720081136</v>
      </c>
      <c r="AG95">
        <v>5.9733960000000002</v>
      </c>
      <c r="AH95">
        <v>0</v>
      </c>
      <c r="AI95">
        <v>0</v>
      </c>
      <c r="AJ95">
        <v>0</v>
      </c>
      <c r="AK95">
        <v>7.5497817178881004</v>
      </c>
      <c r="AL95">
        <v>0</v>
      </c>
      <c r="AM95">
        <v>0</v>
      </c>
      <c r="AN95">
        <v>0.75980135912179836</v>
      </c>
      <c r="AO95">
        <v>0</v>
      </c>
      <c r="AP95">
        <v>7.3632000000000017E-2</v>
      </c>
      <c r="AQ95">
        <v>3.301441269841269</v>
      </c>
      <c r="AR95">
        <v>10.403366847826087</v>
      </c>
      <c r="AS95">
        <v>9.394048468629201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635.1889688851951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</v>
      </c>
      <c r="L96">
        <v>369.49114312423598</v>
      </c>
      <c r="M96">
        <v>27.09</v>
      </c>
      <c r="N96">
        <v>34.97999999999999</v>
      </c>
      <c r="O96">
        <v>0</v>
      </c>
      <c r="P96">
        <v>41.14</v>
      </c>
      <c r="Q96">
        <v>2.69</v>
      </c>
      <c r="R96">
        <v>12.486931203931203</v>
      </c>
      <c r="S96">
        <v>7.7730675088827477</v>
      </c>
      <c r="T96">
        <v>0</v>
      </c>
      <c r="U96">
        <v>23.19</v>
      </c>
      <c r="V96">
        <v>3.45</v>
      </c>
      <c r="W96">
        <v>13.406932052161979</v>
      </c>
      <c r="X96">
        <v>43.670000000000009</v>
      </c>
      <c r="Y96">
        <v>0</v>
      </c>
      <c r="Z96">
        <v>1.9206818181818182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2.6108265720081136</v>
      </c>
      <c r="AG96">
        <v>5.9733960000000002</v>
      </c>
      <c r="AH96">
        <v>0</v>
      </c>
      <c r="AI96">
        <v>0</v>
      </c>
      <c r="AJ96">
        <v>0</v>
      </c>
      <c r="AK96">
        <v>7.5497817178881004</v>
      </c>
      <c r="AL96">
        <v>0</v>
      </c>
      <c r="AM96">
        <v>0</v>
      </c>
      <c r="AN96">
        <v>0.75980135912179836</v>
      </c>
      <c r="AO96">
        <v>0</v>
      </c>
      <c r="AP96">
        <v>7.3632000000000017E-2</v>
      </c>
      <c r="AQ96">
        <v>3.301441269841269</v>
      </c>
      <c r="AR96">
        <v>10.403366847826087</v>
      </c>
      <c r="AS96">
        <v>9.394048468629201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631.02883192605407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369.49114312423598</v>
      </c>
      <c r="M97">
        <v>27.09</v>
      </c>
      <c r="N97">
        <v>34.97999999999999</v>
      </c>
      <c r="O97">
        <v>0</v>
      </c>
      <c r="P97">
        <v>41.14</v>
      </c>
      <c r="Q97">
        <v>2.69</v>
      </c>
      <c r="R97">
        <v>12.486931203931203</v>
      </c>
      <c r="S97">
        <v>7.7730675088827477</v>
      </c>
      <c r="T97">
        <v>0</v>
      </c>
      <c r="U97">
        <v>23.19</v>
      </c>
      <c r="V97">
        <v>3.45</v>
      </c>
      <c r="W97">
        <v>13.406932052161979</v>
      </c>
      <c r="X97">
        <v>43.670000000000009</v>
      </c>
      <c r="Y97">
        <v>0</v>
      </c>
      <c r="Z97">
        <v>1.9206818181818182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2.6108265720081136</v>
      </c>
      <c r="AG97">
        <v>5.9733960000000002</v>
      </c>
      <c r="AH97">
        <v>0</v>
      </c>
      <c r="AI97">
        <v>0</v>
      </c>
      <c r="AJ97">
        <v>0</v>
      </c>
      <c r="AK97">
        <v>7.5497817178881004</v>
      </c>
      <c r="AL97">
        <v>0</v>
      </c>
      <c r="AM97">
        <v>0</v>
      </c>
      <c r="AN97">
        <v>0.75980135912179836</v>
      </c>
      <c r="AO97">
        <v>0</v>
      </c>
      <c r="AP97">
        <v>0</v>
      </c>
      <c r="AQ97">
        <v>3.301441269841269</v>
      </c>
      <c r="AR97">
        <v>10.078165760869567</v>
      </c>
      <c r="AS97">
        <v>9.394048468629201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630.61999883909755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4.8099999999999996</v>
      </c>
      <c r="L98">
        <v>369.49114312423598</v>
      </c>
      <c r="M98">
        <v>27.09</v>
      </c>
      <c r="N98">
        <v>34.97999999999999</v>
      </c>
      <c r="O98">
        <v>0</v>
      </c>
      <c r="P98">
        <v>41.14</v>
      </c>
      <c r="Q98">
        <v>2.69</v>
      </c>
      <c r="R98">
        <v>12.486931203931203</v>
      </c>
      <c r="S98">
        <v>7.7730675088827477</v>
      </c>
      <c r="T98">
        <v>0</v>
      </c>
      <c r="U98">
        <v>23.19</v>
      </c>
      <c r="V98">
        <v>3.45</v>
      </c>
      <c r="W98">
        <v>13.406932052161979</v>
      </c>
      <c r="X98">
        <v>43.670000000000009</v>
      </c>
      <c r="Y98">
        <v>0</v>
      </c>
      <c r="Z98">
        <v>1.9206818181818182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2.6108265720081136</v>
      </c>
      <c r="AG98">
        <v>5.9733960000000002</v>
      </c>
      <c r="AH98">
        <v>0</v>
      </c>
      <c r="AI98">
        <v>0</v>
      </c>
      <c r="AJ98">
        <v>0</v>
      </c>
      <c r="AK98">
        <v>7.5497817178881004</v>
      </c>
      <c r="AL98">
        <v>0</v>
      </c>
      <c r="AM98">
        <v>0</v>
      </c>
      <c r="AN98">
        <v>0.75980135912179836</v>
      </c>
      <c r="AO98">
        <v>0</v>
      </c>
      <c r="AP98">
        <v>0</v>
      </c>
      <c r="AQ98">
        <v>3.301441269841269</v>
      </c>
      <c r="AR98">
        <v>10.078165760869567</v>
      </c>
      <c r="AS98">
        <v>9.394048468629201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630.61999883909755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0.14499431203466606</v>
      </c>
      <c r="L99">
        <f t="shared" si="2"/>
        <v>7.0069759911357528</v>
      </c>
      <c r="M99">
        <f t="shared" si="2"/>
        <v>0.64754250000000013</v>
      </c>
      <c r="N99">
        <f t="shared" si="2"/>
        <v>0.83952000000000038</v>
      </c>
      <c r="O99">
        <f t="shared" si="2"/>
        <v>0</v>
      </c>
      <c r="P99">
        <f t="shared" si="2"/>
        <v>0.95892673292041886</v>
      </c>
      <c r="Q99">
        <f t="shared" si="2"/>
        <v>5.4691886792452807E-2</v>
      </c>
      <c r="R99">
        <f t="shared" si="2"/>
        <v>0.2378854113978098</v>
      </c>
      <c r="S99">
        <f t="shared" si="2"/>
        <v>0.15177560760515196</v>
      </c>
      <c r="T99">
        <f t="shared" si="2"/>
        <v>0</v>
      </c>
      <c r="U99">
        <f t="shared" si="2"/>
        <v>0.54402113454850598</v>
      </c>
      <c r="V99">
        <f t="shared" si="2"/>
        <v>7.4018018092105189E-2</v>
      </c>
      <c r="W99">
        <f t="shared" si="2"/>
        <v>0.27722623012229292</v>
      </c>
      <c r="X99">
        <f t="shared" si="2"/>
        <v>0.92222749338768983</v>
      </c>
      <c r="Y99">
        <f t="shared" si="2"/>
        <v>0</v>
      </c>
      <c r="Z99">
        <f t="shared" si="2"/>
        <v>5.4250056818181729E-2</v>
      </c>
      <c r="AA99">
        <f t="shared" si="2"/>
        <v>7.6769052742616056E-2</v>
      </c>
      <c r="AB99">
        <f t="shared" si="2"/>
        <v>5.5755782070517637E-2</v>
      </c>
      <c r="AC99">
        <f t="shared" si="2"/>
        <v>2.9458209321501488E-2</v>
      </c>
      <c r="AD99">
        <f t="shared" si="2"/>
        <v>3.4307064912944718E-2</v>
      </c>
      <c r="AE99">
        <f t="shared" si="2"/>
        <v>0.1043379038607115</v>
      </c>
      <c r="AF99">
        <f t="shared" si="2"/>
        <v>9.1940365111561909E-2</v>
      </c>
      <c r="AG99">
        <f t="shared" si="2"/>
        <v>0.14336150399999978</v>
      </c>
      <c r="AH99">
        <f t="shared" si="2"/>
        <v>0.1952025357444562</v>
      </c>
      <c r="AI99">
        <f t="shared" si="2"/>
        <v>2.0735091516103688E-2</v>
      </c>
      <c r="AJ99">
        <f t="shared" si="2"/>
        <v>0</v>
      </c>
      <c r="AK99">
        <f t="shared" si="2"/>
        <v>0.1811947612293143</v>
      </c>
      <c r="AL99">
        <f t="shared" si="2"/>
        <v>0</v>
      </c>
      <c r="AM99">
        <f t="shared" si="2"/>
        <v>4.3178188297074246E-2</v>
      </c>
      <c r="AN99">
        <f t="shared" si="2"/>
        <v>1.2286787767903798E-2</v>
      </c>
      <c r="AO99">
        <f t="shared" si="2"/>
        <v>0</v>
      </c>
      <c r="AP99">
        <f t="shared" si="2"/>
        <v>7.1852559999999984E-3</v>
      </c>
      <c r="AQ99">
        <f t="shared" si="2"/>
        <v>0.13858459404761897</v>
      </c>
      <c r="AR99">
        <f t="shared" si="2"/>
        <v>0.25422288179347824</v>
      </c>
      <c r="AS99">
        <f t="shared" si="2"/>
        <v>0.22662605040142719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13.529201403672259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0.44209250000000072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0.44209250000000072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45734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489.26</v>
      </c>
      <c r="L3" s="204">
        <v>3.31</v>
      </c>
      <c r="M3" s="204">
        <v>61.21</v>
      </c>
      <c r="N3" s="204">
        <v>50.06</v>
      </c>
      <c r="O3" s="204">
        <v>70.72</v>
      </c>
      <c r="P3" s="204">
        <v>26.49</v>
      </c>
      <c r="Q3" s="204">
        <v>4.09</v>
      </c>
      <c r="R3" s="204">
        <v>17.87</v>
      </c>
      <c r="S3" s="204">
        <v>11.12</v>
      </c>
      <c r="T3" s="204">
        <v>0</v>
      </c>
      <c r="U3" s="204">
        <v>49.17</v>
      </c>
      <c r="V3" s="204">
        <v>4.93</v>
      </c>
      <c r="W3" s="204">
        <v>19.2</v>
      </c>
      <c r="X3" s="204">
        <v>62.51</v>
      </c>
      <c r="Y3" s="204">
        <v>0</v>
      </c>
      <c r="Z3">
        <v>0</v>
      </c>
      <c r="AA3" s="204">
        <v>-0.06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117.32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488.77</v>
      </c>
      <c r="L4" s="204">
        <v>3.31</v>
      </c>
      <c r="M4" s="204">
        <v>61.21</v>
      </c>
      <c r="N4" s="204">
        <v>50.06</v>
      </c>
      <c r="O4" s="204">
        <v>70.72</v>
      </c>
      <c r="P4" s="204">
        <v>26.49</v>
      </c>
      <c r="Q4" s="204">
        <v>4.09</v>
      </c>
      <c r="R4" s="204">
        <v>17.87</v>
      </c>
      <c r="S4" s="204">
        <v>11.12</v>
      </c>
      <c r="T4" s="204">
        <v>0</v>
      </c>
      <c r="U4" s="204">
        <v>49.17</v>
      </c>
      <c r="V4" s="204">
        <v>4.93</v>
      </c>
      <c r="W4" s="204">
        <v>19.2</v>
      </c>
      <c r="X4" s="204">
        <v>62.51</v>
      </c>
      <c r="Y4" s="204">
        <v>0</v>
      </c>
      <c r="Z4">
        <v>0</v>
      </c>
      <c r="AA4" s="204">
        <v>-0.06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117.32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488.77</v>
      </c>
      <c r="L5" s="204">
        <v>3.31</v>
      </c>
      <c r="M5" s="204">
        <v>61.21</v>
      </c>
      <c r="N5" s="204">
        <v>50.06</v>
      </c>
      <c r="O5" s="204">
        <v>70.72</v>
      </c>
      <c r="P5" s="204">
        <v>26.49</v>
      </c>
      <c r="Q5" s="204">
        <v>4.09</v>
      </c>
      <c r="R5" s="204">
        <v>17.87</v>
      </c>
      <c r="S5" s="204">
        <v>11.12</v>
      </c>
      <c r="T5" s="204">
        <v>0</v>
      </c>
      <c r="U5" s="204">
        <v>49.17</v>
      </c>
      <c r="V5" s="204">
        <v>4.93</v>
      </c>
      <c r="W5" s="204">
        <v>19.2</v>
      </c>
      <c r="X5" s="204">
        <v>62.51</v>
      </c>
      <c r="Y5" s="204">
        <v>0</v>
      </c>
      <c r="Z5">
        <v>0</v>
      </c>
      <c r="AA5" s="204">
        <v>-0.06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117.32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488.99</v>
      </c>
      <c r="L6" s="204">
        <v>3.31</v>
      </c>
      <c r="M6" s="204">
        <v>61.21</v>
      </c>
      <c r="N6" s="204">
        <v>50.06</v>
      </c>
      <c r="O6" s="204">
        <v>70.72</v>
      </c>
      <c r="P6" s="204">
        <v>26.49</v>
      </c>
      <c r="Q6" s="204">
        <v>4.09</v>
      </c>
      <c r="R6" s="204">
        <v>17.87</v>
      </c>
      <c r="S6" s="204">
        <v>11.12</v>
      </c>
      <c r="T6" s="204">
        <v>0</v>
      </c>
      <c r="U6" s="204">
        <v>49.17</v>
      </c>
      <c r="V6" s="204">
        <v>4.93</v>
      </c>
      <c r="W6" s="204">
        <v>19.2</v>
      </c>
      <c r="X6" s="204">
        <v>62.51</v>
      </c>
      <c r="Y6" s="204">
        <v>0</v>
      </c>
      <c r="Z6">
        <v>0</v>
      </c>
      <c r="AA6" s="204">
        <v>-0.06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117.32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489.21</v>
      </c>
      <c r="L7" s="204">
        <v>3.31</v>
      </c>
      <c r="M7" s="204">
        <v>61.21</v>
      </c>
      <c r="N7" s="204">
        <v>50.06</v>
      </c>
      <c r="O7" s="204">
        <v>70.72</v>
      </c>
      <c r="P7" s="204">
        <v>26.49</v>
      </c>
      <c r="Q7" s="204">
        <v>4.09</v>
      </c>
      <c r="R7" s="204">
        <v>17.87</v>
      </c>
      <c r="S7" s="204">
        <v>11.12</v>
      </c>
      <c r="T7" s="204">
        <v>0</v>
      </c>
      <c r="U7" s="204">
        <v>49.17</v>
      </c>
      <c r="V7" s="204">
        <v>4.93</v>
      </c>
      <c r="W7" s="204">
        <v>19.2</v>
      </c>
      <c r="X7" s="204">
        <v>62.51</v>
      </c>
      <c r="Y7" s="204">
        <v>0</v>
      </c>
      <c r="Z7">
        <v>0</v>
      </c>
      <c r="AA7" s="204">
        <v>-0.1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117.32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434.92</v>
      </c>
      <c r="L8" s="204">
        <v>3.31</v>
      </c>
      <c r="M8" s="204">
        <v>61.21</v>
      </c>
      <c r="N8" s="204">
        <v>50.06</v>
      </c>
      <c r="O8" s="204">
        <v>70.72</v>
      </c>
      <c r="P8" s="204">
        <v>26.49</v>
      </c>
      <c r="Q8" s="204">
        <v>4.09</v>
      </c>
      <c r="R8" s="204">
        <v>17.87</v>
      </c>
      <c r="S8" s="204">
        <v>11.12</v>
      </c>
      <c r="T8" s="204">
        <v>0</v>
      </c>
      <c r="U8" s="204">
        <v>49.17</v>
      </c>
      <c r="V8" s="204">
        <v>4.93</v>
      </c>
      <c r="W8" s="204">
        <v>19.2</v>
      </c>
      <c r="X8" s="204">
        <v>62.51</v>
      </c>
      <c r="Y8" s="204">
        <v>0</v>
      </c>
      <c r="Z8">
        <v>0</v>
      </c>
      <c r="AA8" s="204">
        <v>-0.1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117.32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434.92</v>
      </c>
      <c r="L9" s="204">
        <v>3.31</v>
      </c>
      <c r="M9" s="204">
        <v>61.21</v>
      </c>
      <c r="N9" s="204">
        <v>50.06</v>
      </c>
      <c r="O9" s="204">
        <v>70.72</v>
      </c>
      <c r="P9" s="204">
        <v>26.49</v>
      </c>
      <c r="Q9" s="204">
        <v>4.09</v>
      </c>
      <c r="R9" s="204">
        <v>17.87</v>
      </c>
      <c r="S9" s="204">
        <v>11.12</v>
      </c>
      <c r="T9" s="204">
        <v>0</v>
      </c>
      <c r="U9" s="204">
        <v>49.17</v>
      </c>
      <c r="V9" s="204">
        <v>4.93</v>
      </c>
      <c r="W9" s="204">
        <v>19.2</v>
      </c>
      <c r="X9" s="204">
        <v>62.51</v>
      </c>
      <c r="Y9" s="204">
        <v>0</v>
      </c>
      <c r="Z9">
        <v>0</v>
      </c>
      <c r="AA9" s="204">
        <v>-0.1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117.32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434.92</v>
      </c>
      <c r="L10" s="204">
        <v>3.31</v>
      </c>
      <c r="M10" s="204">
        <v>61.21</v>
      </c>
      <c r="N10" s="204">
        <v>50.06</v>
      </c>
      <c r="O10" s="204">
        <v>70.72</v>
      </c>
      <c r="P10" s="204">
        <v>26.49</v>
      </c>
      <c r="Q10" s="204">
        <v>4.09</v>
      </c>
      <c r="R10" s="204">
        <v>17.87</v>
      </c>
      <c r="S10" s="204">
        <v>11.12</v>
      </c>
      <c r="T10" s="204">
        <v>0</v>
      </c>
      <c r="U10" s="204">
        <v>49.17</v>
      </c>
      <c r="V10" s="204">
        <v>4.93</v>
      </c>
      <c r="W10" s="204">
        <v>19.2</v>
      </c>
      <c r="X10" s="204">
        <v>62.51</v>
      </c>
      <c r="Y10" s="204">
        <v>0</v>
      </c>
      <c r="Z10">
        <v>0</v>
      </c>
      <c r="AA10" s="204">
        <v>-0.1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117.32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435.3</v>
      </c>
      <c r="L11" s="204">
        <v>3.31</v>
      </c>
      <c r="M11" s="204">
        <v>61.21</v>
      </c>
      <c r="N11" s="204">
        <v>50.06</v>
      </c>
      <c r="O11" s="204">
        <v>70.72</v>
      </c>
      <c r="P11" s="204">
        <v>25.32</v>
      </c>
      <c r="Q11" s="204">
        <v>4.09</v>
      </c>
      <c r="R11" s="204">
        <v>17.87</v>
      </c>
      <c r="S11" s="204">
        <v>11.13</v>
      </c>
      <c r="T11" s="204">
        <v>0</v>
      </c>
      <c r="U11" s="204">
        <v>49.17</v>
      </c>
      <c r="V11" s="204">
        <v>4.93</v>
      </c>
      <c r="W11" s="204">
        <v>19.2</v>
      </c>
      <c r="X11" s="204">
        <v>62.51</v>
      </c>
      <c r="Y11" s="204">
        <v>0</v>
      </c>
      <c r="Z11">
        <v>0</v>
      </c>
      <c r="AA11" s="204">
        <v>-0.1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117.32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388.02</v>
      </c>
      <c r="L12" s="204">
        <v>3.31</v>
      </c>
      <c r="M12" s="204">
        <v>61.21</v>
      </c>
      <c r="N12" s="204">
        <v>50.06</v>
      </c>
      <c r="O12" s="204">
        <v>70.72</v>
      </c>
      <c r="P12" s="204">
        <v>25.32</v>
      </c>
      <c r="Q12" s="204">
        <v>4.09</v>
      </c>
      <c r="R12" s="204">
        <v>17.87</v>
      </c>
      <c r="S12" s="204">
        <v>11.13</v>
      </c>
      <c r="T12" s="204">
        <v>0</v>
      </c>
      <c r="U12" s="204">
        <v>49.17</v>
      </c>
      <c r="V12" s="204">
        <v>4.93</v>
      </c>
      <c r="W12" s="204">
        <v>19.2</v>
      </c>
      <c r="X12" s="204">
        <v>62.51</v>
      </c>
      <c r="Y12" s="204">
        <v>0</v>
      </c>
      <c r="Z12">
        <v>0</v>
      </c>
      <c r="AA12" s="204">
        <v>-0.1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117.32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388.02</v>
      </c>
      <c r="L13" s="204">
        <v>3.31</v>
      </c>
      <c r="M13" s="204">
        <v>61.21</v>
      </c>
      <c r="N13" s="204">
        <v>50.06</v>
      </c>
      <c r="O13" s="204">
        <v>70.72</v>
      </c>
      <c r="P13" s="204">
        <v>25.32</v>
      </c>
      <c r="Q13" s="204">
        <v>4.09</v>
      </c>
      <c r="R13" s="204">
        <v>17.87</v>
      </c>
      <c r="S13" s="204">
        <v>11.13</v>
      </c>
      <c r="T13" s="204">
        <v>0</v>
      </c>
      <c r="U13" s="204">
        <v>47.72</v>
      </c>
      <c r="V13" s="204">
        <v>4.93</v>
      </c>
      <c r="W13" s="204">
        <v>19.2</v>
      </c>
      <c r="X13" s="204">
        <v>62.51</v>
      </c>
      <c r="Y13" s="204">
        <v>0</v>
      </c>
      <c r="Z13">
        <v>0</v>
      </c>
      <c r="AA13" s="204">
        <v>-0.1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117.32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388.02</v>
      </c>
      <c r="L14" s="204">
        <v>3.31</v>
      </c>
      <c r="M14" s="204">
        <v>61.21</v>
      </c>
      <c r="N14" s="204">
        <v>50.06</v>
      </c>
      <c r="O14" s="204">
        <v>70.72</v>
      </c>
      <c r="P14" s="204">
        <v>25.32</v>
      </c>
      <c r="Q14" s="204">
        <v>4.09</v>
      </c>
      <c r="R14" s="204">
        <v>17.87</v>
      </c>
      <c r="S14" s="204">
        <v>11.13</v>
      </c>
      <c r="T14" s="204">
        <v>0</v>
      </c>
      <c r="U14" s="204">
        <v>47.72</v>
      </c>
      <c r="V14" s="204">
        <v>4.93</v>
      </c>
      <c r="W14" s="204">
        <v>19.2</v>
      </c>
      <c r="X14" s="204">
        <v>62.51</v>
      </c>
      <c r="Y14" s="204">
        <v>0</v>
      </c>
      <c r="Z14">
        <v>0</v>
      </c>
      <c r="AA14" s="204">
        <v>-0.1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117.32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383.92</v>
      </c>
      <c r="L15" s="204">
        <v>3.31</v>
      </c>
      <c r="M15" s="204">
        <v>61.21</v>
      </c>
      <c r="N15" s="204">
        <v>50.06</v>
      </c>
      <c r="O15" s="204">
        <v>70.72</v>
      </c>
      <c r="P15" s="204">
        <v>25.32</v>
      </c>
      <c r="Q15" s="204">
        <v>4.09</v>
      </c>
      <c r="R15" s="204">
        <v>17.87</v>
      </c>
      <c r="S15" s="204">
        <v>11.13</v>
      </c>
      <c r="T15" s="204">
        <v>0</v>
      </c>
      <c r="U15" s="204">
        <v>47.72</v>
      </c>
      <c r="V15" s="204">
        <v>4.93</v>
      </c>
      <c r="W15" s="204">
        <v>19.2</v>
      </c>
      <c r="X15" s="204">
        <v>62.51</v>
      </c>
      <c r="Y15" s="204">
        <v>0</v>
      </c>
      <c r="Z15">
        <v>0</v>
      </c>
      <c r="AA15" s="204">
        <v>-0.1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117.32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383.92</v>
      </c>
      <c r="L16" s="204">
        <v>3.31</v>
      </c>
      <c r="M16" s="204">
        <v>61.21</v>
      </c>
      <c r="N16" s="204">
        <v>50.06</v>
      </c>
      <c r="O16" s="204">
        <v>70.72</v>
      </c>
      <c r="P16" s="204">
        <v>25.32</v>
      </c>
      <c r="Q16" s="204">
        <v>4.09</v>
      </c>
      <c r="R16" s="204">
        <v>17.87</v>
      </c>
      <c r="S16" s="204">
        <v>11.12</v>
      </c>
      <c r="T16" s="204">
        <v>0</v>
      </c>
      <c r="U16" s="204">
        <v>47.72</v>
      </c>
      <c r="V16" s="204">
        <v>4.93</v>
      </c>
      <c r="W16" s="204">
        <v>19.2</v>
      </c>
      <c r="X16" s="204">
        <v>62.51</v>
      </c>
      <c r="Y16" s="204">
        <v>0</v>
      </c>
      <c r="Z16">
        <v>0</v>
      </c>
      <c r="AA16" s="204">
        <v>-0.1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117.32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383.92</v>
      </c>
      <c r="L17" s="204">
        <v>3.33</v>
      </c>
      <c r="M17" s="204">
        <v>61.21</v>
      </c>
      <c r="N17" s="204">
        <v>50.06</v>
      </c>
      <c r="O17" s="204">
        <v>70.72</v>
      </c>
      <c r="P17" s="204">
        <v>25.32</v>
      </c>
      <c r="Q17" s="204">
        <v>4.09</v>
      </c>
      <c r="R17" s="204">
        <v>17.87</v>
      </c>
      <c r="S17" s="204">
        <v>11.12</v>
      </c>
      <c r="T17" s="204">
        <v>0</v>
      </c>
      <c r="U17" s="204">
        <v>47.72</v>
      </c>
      <c r="V17" s="204">
        <v>4.93</v>
      </c>
      <c r="W17" s="204">
        <v>19.2</v>
      </c>
      <c r="X17" s="204">
        <v>62.51</v>
      </c>
      <c r="Y17" s="204">
        <v>0</v>
      </c>
      <c r="Z17">
        <v>0</v>
      </c>
      <c r="AA17" s="204">
        <v>-0.1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117.71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383.92</v>
      </c>
      <c r="L18" s="204">
        <v>3.33</v>
      </c>
      <c r="M18" s="204">
        <v>61.21</v>
      </c>
      <c r="N18" s="204">
        <v>50.06</v>
      </c>
      <c r="O18" s="204">
        <v>70.72</v>
      </c>
      <c r="P18" s="204">
        <v>25.32</v>
      </c>
      <c r="Q18" s="204">
        <v>4.09</v>
      </c>
      <c r="R18" s="204">
        <v>17.87</v>
      </c>
      <c r="S18" s="204">
        <v>11.12</v>
      </c>
      <c r="T18" s="204">
        <v>0</v>
      </c>
      <c r="U18" s="204">
        <v>47.72</v>
      </c>
      <c r="V18" s="204">
        <v>4.93</v>
      </c>
      <c r="W18" s="204">
        <v>19.2</v>
      </c>
      <c r="X18" s="204">
        <v>62.51</v>
      </c>
      <c r="Y18" s="204">
        <v>0</v>
      </c>
      <c r="Z18">
        <v>0</v>
      </c>
      <c r="AA18" s="204">
        <v>-0.1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117.71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412.71</v>
      </c>
      <c r="L19" s="204">
        <v>3.31</v>
      </c>
      <c r="M19" s="204">
        <v>61.21</v>
      </c>
      <c r="N19" s="204">
        <v>50.06</v>
      </c>
      <c r="O19" s="204">
        <v>70.72</v>
      </c>
      <c r="P19" s="204">
        <v>25.32</v>
      </c>
      <c r="Q19" s="204">
        <v>4.09</v>
      </c>
      <c r="R19" s="204">
        <v>17.87</v>
      </c>
      <c r="S19" s="204">
        <v>11.12</v>
      </c>
      <c r="T19" s="204">
        <v>0</v>
      </c>
      <c r="U19" s="204">
        <v>47.72</v>
      </c>
      <c r="V19" s="204">
        <v>4.93</v>
      </c>
      <c r="W19" s="204">
        <v>19.2</v>
      </c>
      <c r="X19" s="204">
        <v>62.51</v>
      </c>
      <c r="Y19" s="204">
        <v>0</v>
      </c>
      <c r="Z19">
        <v>0</v>
      </c>
      <c r="AA19" s="204">
        <v>-0.1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117.71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431.91</v>
      </c>
      <c r="L20" s="204">
        <v>3.31</v>
      </c>
      <c r="M20" s="204">
        <v>61.21</v>
      </c>
      <c r="N20" s="204">
        <v>50.06</v>
      </c>
      <c r="O20" s="204">
        <v>70.72</v>
      </c>
      <c r="P20" s="204">
        <v>25.32</v>
      </c>
      <c r="Q20" s="204">
        <v>4.09</v>
      </c>
      <c r="R20" s="204">
        <v>17.87</v>
      </c>
      <c r="S20" s="204">
        <v>11.12</v>
      </c>
      <c r="T20" s="204">
        <v>0</v>
      </c>
      <c r="U20" s="204">
        <v>47.72</v>
      </c>
      <c r="V20" s="204">
        <v>4.93</v>
      </c>
      <c r="W20" s="204">
        <v>19.2</v>
      </c>
      <c r="X20" s="204">
        <v>62.51</v>
      </c>
      <c r="Y20" s="204">
        <v>0</v>
      </c>
      <c r="Z20">
        <v>0</v>
      </c>
      <c r="AA20" s="204">
        <v>-0.1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117.71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460.7</v>
      </c>
      <c r="L21" s="204">
        <v>3.31</v>
      </c>
      <c r="M21" s="204">
        <v>61.21</v>
      </c>
      <c r="N21" s="204">
        <v>50.06</v>
      </c>
      <c r="O21" s="204">
        <v>70.72</v>
      </c>
      <c r="P21" s="204">
        <v>25.32</v>
      </c>
      <c r="Q21" s="204">
        <v>4.09</v>
      </c>
      <c r="R21" s="204">
        <v>17.87</v>
      </c>
      <c r="S21" s="204">
        <v>11.12</v>
      </c>
      <c r="T21" s="204">
        <v>0</v>
      </c>
      <c r="U21" s="204">
        <v>47.72</v>
      </c>
      <c r="V21" s="204">
        <v>4.93</v>
      </c>
      <c r="W21" s="204">
        <v>19.2</v>
      </c>
      <c r="X21" s="204">
        <v>62.51</v>
      </c>
      <c r="Y21" s="204">
        <v>0</v>
      </c>
      <c r="Z21">
        <v>0</v>
      </c>
      <c r="AA21" s="204">
        <v>-0.1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117.32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479.9</v>
      </c>
      <c r="L22" s="204">
        <v>3.31</v>
      </c>
      <c r="M22" s="204">
        <v>61.21</v>
      </c>
      <c r="N22" s="204">
        <v>50.06</v>
      </c>
      <c r="O22" s="204">
        <v>70.72</v>
      </c>
      <c r="P22" s="204">
        <v>25.32</v>
      </c>
      <c r="Q22" s="204">
        <v>4.09</v>
      </c>
      <c r="R22" s="204">
        <v>17.87</v>
      </c>
      <c r="S22" s="204">
        <v>11.12</v>
      </c>
      <c r="T22" s="204">
        <v>0</v>
      </c>
      <c r="U22" s="204">
        <v>47.72</v>
      </c>
      <c r="V22" s="204">
        <v>4.93</v>
      </c>
      <c r="W22" s="204">
        <v>19.2</v>
      </c>
      <c r="X22" s="204">
        <v>62.51</v>
      </c>
      <c r="Y22" s="204">
        <v>0</v>
      </c>
      <c r="Z22">
        <v>0</v>
      </c>
      <c r="AA22" s="204">
        <v>-0.1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117.32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487.07</v>
      </c>
      <c r="L23" s="204">
        <v>3.31</v>
      </c>
      <c r="M23" s="204">
        <v>61.21</v>
      </c>
      <c r="N23" s="204">
        <v>50.06</v>
      </c>
      <c r="O23" s="204">
        <v>70.72</v>
      </c>
      <c r="P23" s="204">
        <v>25.32</v>
      </c>
      <c r="Q23" s="204">
        <v>4.09</v>
      </c>
      <c r="R23" s="204">
        <v>17.87</v>
      </c>
      <c r="S23" s="204">
        <v>11.12</v>
      </c>
      <c r="T23" s="204">
        <v>0</v>
      </c>
      <c r="U23" s="204">
        <v>47.72</v>
      </c>
      <c r="V23" s="204">
        <v>4.93</v>
      </c>
      <c r="W23" s="204">
        <v>19.2</v>
      </c>
      <c r="X23" s="204">
        <v>62.51</v>
      </c>
      <c r="Y23" s="204">
        <v>0</v>
      </c>
      <c r="Z23">
        <v>0</v>
      </c>
      <c r="AA23" s="204">
        <v>-0.1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117.32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489.24</v>
      </c>
      <c r="L24" s="204">
        <v>3.31</v>
      </c>
      <c r="M24" s="204">
        <v>61.21</v>
      </c>
      <c r="N24" s="204">
        <v>50.06</v>
      </c>
      <c r="O24" s="204">
        <v>70.72</v>
      </c>
      <c r="P24" s="204">
        <v>25.32</v>
      </c>
      <c r="Q24" s="204">
        <v>4.09</v>
      </c>
      <c r="R24" s="204">
        <v>17.87</v>
      </c>
      <c r="S24" s="204">
        <v>11.12</v>
      </c>
      <c r="T24" s="204">
        <v>0</v>
      </c>
      <c r="U24" s="204">
        <v>47.72</v>
      </c>
      <c r="V24" s="204">
        <v>4.93</v>
      </c>
      <c r="W24" s="204">
        <v>19.2</v>
      </c>
      <c r="X24" s="204">
        <v>62.51</v>
      </c>
      <c r="Y24" s="204">
        <v>0</v>
      </c>
      <c r="Z24">
        <v>0</v>
      </c>
      <c r="AA24" s="204">
        <v>-0.1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117.32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489.26</v>
      </c>
      <c r="L25" s="204">
        <v>3.31</v>
      </c>
      <c r="M25" s="204">
        <v>61.21</v>
      </c>
      <c r="N25" s="204">
        <v>50.06</v>
      </c>
      <c r="O25" s="204">
        <v>70.72</v>
      </c>
      <c r="P25" s="204">
        <v>25.32</v>
      </c>
      <c r="Q25" s="204">
        <v>4.09</v>
      </c>
      <c r="R25" s="204">
        <v>17.87</v>
      </c>
      <c r="S25" s="204">
        <v>11.12</v>
      </c>
      <c r="T25" s="204">
        <v>0</v>
      </c>
      <c r="U25" s="204">
        <v>47.72</v>
      </c>
      <c r="V25" s="204">
        <v>4.93</v>
      </c>
      <c r="W25" s="204">
        <v>19.2</v>
      </c>
      <c r="X25" s="204">
        <v>62.51</v>
      </c>
      <c r="Y25" s="204">
        <v>0</v>
      </c>
      <c r="Z25">
        <v>0</v>
      </c>
      <c r="AA25" s="204">
        <v>-0.1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117.32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489.26</v>
      </c>
      <c r="L26" s="204">
        <v>3.31</v>
      </c>
      <c r="M26" s="204">
        <v>61.21</v>
      </c>
      <c r="N26" s="204">
        <v>50.06</v>
      </c>
      <c r="O26" s="204">
        <v>70.72</v>
      </c>
      <c r="P26" s="204">
        <v>25.32</v>
      </c>
      <c r="Q26" s="204">
        <v>4.09</v>
      </c>
      <c r="R26" s="204">
        <v>17.87</v>
      </c>
      <c r="S26" s="204">
        <v>11.12</v>
      </c>
      <c r="T26" s="204">
        <v>0</v>
      </c>
      <c r="U26" s="204">
        <v>47.72</v>
      </c>
      <c r="V26" s="204">
        <v>4.93</v>
      </c>
      <c r="W26" s="204">
        <v>19.2</v>
      </c>
      <c r="X26" s="204">
        <v>62.51</v>
      </c>
      <c r="Y26" s="204">
        <v>0</v>
      </c>
      <c r="Z26">
        <v>0</v>
      </c>
      <c r="AA26" s="204">
        <v>-0.1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117.32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489.26</v>
      </c>
      <c r="L27" s="204">
        <v>3.31</v>
      </c>
      <c r="M27" s="204">
        <v>61.21</v>
      </c>
      <c r="N27" s="204">
        <v>50.06</v>
      </c>
      <c r="O27" s="204">
        <v>70.72</v>
      </c>
      <c r="P27" s="204">
        <v>25.32</v>
      </c>
      <c r="Q27" s="204">
        <v>4.09</v>
      </c>
      <c r="R27" s="204">
        <v>17.87</v>
      </c>
      <c r="S27" s="204">
        <v>11.12</v>
      </c>
      <c r="T27" s="204">
        <v>0</v>
      </c>
      <c r="U27" s="204">
        <v>49.89</v>
      </c>
      <c r="V27" s="204">
        <v>4.93</v>
      </c>
      <c r="W27" s="204">
        <v>19.2</v>
      </c>
      <c r="X27" s="204">
        <v>62.51</v>
      </c>
      <c r="Y27" s="204">
        <v>0</v>
      </c>
      <c r="Z27">
        <v>0</v>
      </c>
      <c r="AA27" s="204">
        <v>-0.1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84.02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117.32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489.26</v>
      </c>
      <c r="L28" s="204">
        <v>3.31</v>
      </c>
      <c r="M28" s="204">
        <v>61.21</v>
      </c>
      <c r="N28" s="204">
        <v>50.06</v>
      </c>
      <c r="O28" s="204">
        <v>70.72</v>
      </c>
      <c r="P28" s="204">
        <v>25.32</v>
      </c>
      <c r="Q28" s="204">
        <v>4.09</v>
      </c>
      <c r="R28" s="204">
        <v>17.87</v>
      </c>
      <c r="S28" s="204">
        <v>11.12</v>
      </c>
      <c r="T28" s="204">
        <v>0</v>
      </c>
      <c r="U28" s="204">
        <v>52.4</v>
      </c>
      <c r="V28" s="204">
        <v>4.93</v>
      </c>
      <c r="W28" s="204">
        <v>19.2</v>
      </c>
      <c r="X28" s="204">
        <v>62.51</v>
      </c>
      <c r="Y28" s="204">
        <v>0</v>
      </c>
      <c r="Z28">
        <v>0</v>
      </c>
      <c r="AA28" s="204">
        <v>-0.1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117.32</v>
      </c>
      <c r="AQ28" s="204">
        <v>0</v>
      </c>
      <c r="AR28" s="204">
        <v>9.7899999999999991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489.26</v>
      </c>
      <c r="L29" s="204">
        <v>3.31</v>
      </c>
      <c r="M29" s="204">
        <v>61.21</v>
      </c>
      <c r="N29" s="204">
        <v>50.06</v>
      </c>
      <c r="O29" s="204">
        <v>70.72</v>
      </c>
      <c r="P29" s="204">
        <v>25.32</v>
      </c>
      <c r="Q29" s="204">
        <v>4.09</v>
      </c>
      <c r="R29" s="204">
        <v>17.87</v>
      </c>
      <c r="S29" s="204">
        <v>11.12</v>
      </c>
      <c r="T29" s="204">
        <v>0</v>
      </c>
      <c r="U29" s="204">
        <v>54.81</v>
      </c>
      <c r="V29" s="204">
        <v>4.93</v>
      </c>
      <c r="W29" s="204">
        <v>19.2</v>
      </c>
      <c r="X29" s="204">
        <v>62.51</v>
      </c>
      <c r="Y29" s="204">
        <v>0</v>
      </c>
      <c r="Z29">
        <v>0</v>
      </c>
      <c r="AA29" s="204">
        <v>-0.1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117.32</v>
      </c>
      <c r="AQ29" s="204">
        <v>0</v>
      </c>
      <c r="AR29" s="204">
        <v>22.92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489.26</v>
      </c>
      <c r="L30" s="204">
        <v>3.31</v>
      </c>
      <c r="M30" s="204">
        <v>61.21</v>
      </c>
      <c r="N30" s="204">
        <v>50.06</v>
      </c>
      <c r="O30" s="204">
        <v>70.72</v>
      </c>
      <c r="P30" s="204">
        <v>25.32</v>
      </c>
      <c r="Q30" s="204">
        <v>4.09</v>
      </c>
      <c r="R30" s="204">
        <v>17.87</v>
      </c>
      <c r="S30" s="204">
        <v>11.12</v>
      </c>
      <c r="T30" s="204">
        <v>0</v>
      </c>
      <c r="U30" s="204">
        <v>56.47</v>
      </c>
      <c r="V30" s="204">
        <v>4.93</v>
      </c>
      <c r="W30" s="204">
        <v>19.2</v>
      </c>
      <c r="X30" s="204">
        <v>62.51</v>
      </c>
      <c r="Y30" s="204">
        <v>0</v>
      </c>
      <c r="Z30">
        <v>0</v>
      </c>
      <c r="AA30" s="204">
        <v>-0.1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117.32</v>
      </c>
      <c r="AQ30" s="204">
        <v>0</v>
      </c>
      <c r="AR30" s="204">
        <v>31.95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489.13</v>
      </c>
      <c r="L31" s="204">
        <v>3.31</v>
      </c>
      <c r="M31" s="204">
        <v>61.21</v>
      </c>
      <c r="N31" s="204">
        <v>50.06</v>
      </c>
      <c r="O31" s="204">
        <v>70.72</v>
      </c>
      <c r="P31" s="204">
        <v>25.32</v>
      </c>
      <c r="Q31" s="204">
        <v>4.09</v>
      </c>
      <c r="R31" s="204">
        <v>17.87</v>
      </c>
      <c r="S31" s="204">
        <v>11.12</v>
      </c>
      <c r="T31" s="204">
        <v>0</v>
      </c>
      <c r="U31" s="204">
        <v>57.01</v>
      </c>
      <c r="V31" s="204">
        <v>4.93</v>
      </c>
      <c r="W31" s="204">
        <v>19.2</v>
      </c>
      <c r="X31" s="204">
        <v>62.51</v>
      </c>
      <c r="Y31" s="204">
        <v>0</v>
      </c>
      <c r="Z31">
        <v>0</v>
      </c>
      <c r="AA31" s="204">
        <v>-0.1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84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117.32</v>
      </c>
      <c r="AQ31" s="204">
        <v>0</v>
      </c>
      <c r="AR31" s="204">
        <v>36.82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489.13</v>
      </c>
      <c r="L32" s="204">
        <v>3.31</v>
      </c>
      <c r="M32" s="204">
        <v>61.21</v>
      </c>
      <c r="N32" s="204">
        <v>50.06</v>
      </c>
      <c r="O32" s="204">
        <v>70.72</v>
      </c>
      <c r="P32" s="204">
        <v>25.32</v>
      </c>
      <c r="Q32" s="204">
        <v>4.09</v>
      </c>
      <c r="R32" s="204">
        <v>17.87</v>
      </c>
      <c r="S32" s="204">
        <v>11.12</v>
      </c>
      <c r="T32" s="204">
        <v>0</v>
      </c>
      <c r="U32" s="204">
        <v>57.01</v>
      </c>
      <c r="V32" s="204">
        <v>4.93</v>
      </c>
      <c r="W32" s="204">
        <v>19.2</v>
      </c>
      <c r="X32" s="204">
        <v>62.51</v>
      </c>
      <c r="Y32" s="204">
        <v>0</v>
      </c>
      <c r="Z32">
        <v>0</v>
      </c>
      <c r="AA32" s="204">
        <v>-0.1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84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117.32</v>
      </c>
      <c r="AQ32" s="204">
        <v>0</v>
      </c>
      <c r="AR32" s="204">
        <v>39.9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489.14</v>
      </c>
      <c r="L33" s="204">
        <v>5.41</v>
      </c>
      <c r="M33" s="204">
        <v>61.21</v>
      </c>
      <c r="N33" s="204">
        <v>50.06</v>
      </c>
      <c r="O33" s="204">
        <v>70.72</v>
      </c>
      <c r="P33" s="204">
        <v>25.32</v>
      </c>
      <c r="Q33" s="204">
        <v>4.09</v>
      </c>
      <c r="R33" s="204">
        <v>17.98</v>
      </c>
      <c r="S33" s="204">
        <v>11.13</v>
      </c>
      <c r="T33" s="204">
        <v>0</v>
      </c>
      <c r="U33" s="204">
        <v>57.01</v>
      </c>
      <c r="V33" s="204">
        <v>4.93</v>
      </c>
      <c r="W33" s="204">
        <v>19.2</v>
      </c>
      <c r="X33" s="204">
        <v>62.51</v>
      </c>
      <c r="Y33" s="204">
        <v>0</v>
      </c>
      <c r="Z33">
        <v>0</v>
      </c>
      <c r="AA33" s="204">
        <v>-0.1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117.71</v>
      </c>
      <c r="AQ33" s="204">
        <v>0</v>
      </c>
      <c r="AR33" s="204">
        <v>41.5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422.32</v>
      </c>
      <c r="L34" s="204">
        <v>3.42</v>
      </c>
      <c r="M34" s="204">
        <v>61.21</v>
      </c>
      <c r="N34" s="204">
        <v>50.06</v>
      </c>
      <c r="O34" s="204">
        <v>70.72</v>
      </c>
      <c r="P34" s="204">
        <v>25.32</v>
      </c>
      <c r="Q34" s="204">
        <v>4.09</v>
      </c>
      <c r="R34" s="204">
        <v>17.88</v>
      </c>
      <c r="S34" s="204">
        <v>11.13</v>
      </c>
      <c r="T34" s="204">
        <v>0</v>
      </c>
      <c r="U34" s="204">
        <v>57.01</v>
      </c>
      <c r="V34" s="204">
        <v>4.93</v>
      </c>
      <c r="W34" s="204">
        <v>19.2</v>
      </c>
      <c r="X34" s="204">
        <v>62.51</v>
      </c>
      <c r="Y34" s="204">
        <v>0</v>
      </c>
      <c r="Z34">
        <v>0</v>
      </c>
      <c r="AA34" s="204">
        <v>-0.1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117.71</v>
      </c>
      <c r="AQ34" s="204">
        <v>0</v>
      </c>
      <c r="AR34" s="204">
        <v>41.5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374.32</v>
      </c>
      <c r="L35" s="204">
        <v>3.53</v>
      </c>
      <c r="M35" s="204">
        <v>61.21</v>
      </c>
      <c r="N35" s="204">
        <v>50.06</v>
      </c>
      <c r="O35" s="204">
        <v>70.72</v>
      </c>
      <c r="P35" s="204">
        <v>25.32</v>
      </c>
      <c r="Q35" s="204">
        <v>4.26</v>
      </c>
      <c r="R35" s="204">
        <v>18.260000000000002</v>
      </c>
      <c r="S35" s="204">
        <v>11.59</v>
      </c>
      <c r="T35" s="204">
        <v>0</v>
      </c>
      <c r="U35" s="204">
        <v>57.01</v>
      </c>
      <c r="V35" s="204">
        <v>4.93</v>
      </c>
      <c r="W35" s="204">
        <v>19.2</v>
      </c>
      <c r="X35" s="204">
        <v>62.51</v>
      </c>
      <c r="Y35" s="204">
        <v>0</v>
      </c>
      <c r="Z35">
        <v>0</v>
      </c>
      <c r="AA35" s="204">
        <v>-0.1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117.32</v>
      </c>
      <c r="AQ35" s="204">
        <v>0</v>
      </c>
      <c r="AR35" s="204">
        <v>46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326.33</v>
      </c>
      <c r="L36" s="204">
        <v>3.33</v>
      </c>
      <c r="M36" s="204">
        <v>61.21</v>
      </c>
      <c r="N36" s="204">
        <v>50.06</v>
      </c>
      <c r="O36" s="204">
        <v>70.72</v>
      </c>
      <c r="P36" s="204">
        <v>25.32</v>
      </c>
      <c r="Q36" s="204">
        <v>4.09</v>
      </c>
      <c r="R36" s="204">
        <v>17.87</v>
      </c>
      <c r="S36" s="204">
        <v>11.13</v>
      </c>
      <c r="T36" s="204">
        <v>0</v>
      </c>
      <c r="U36" s="204">
        <v>57.01</v>
      </c>
      <c r="V36" s="204">
        <v>4.93</v>
      </c>
      <c r="W36" s="204">
        <v>19.2</v>
      </c>
      <c r="X36" s="204">
        <v>62.51</v>
      </c>
      <c r="Y36" s="204">
        <v>0</v>
      </c>
      <c r="Z36">
        <v>0</v>
      </c>
      <c r="AA36" s="204">
        <v>-0.1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117.32</v>
      </c>
      <c r="AQ36" s="204">
        <v>0</v>
      </c>
      <c r="AR36" s="204">
        <v>46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268.74</v>
      </c>
      <c r="L37" s="204">
        <v>3.31</v>
      </c>
      <c r="M37" s="204">
        <v>61.21</v>
      </c>
      <c r="N37" s="204">
        <v>50.06</v>
      </c>
      <c r="O37" s="204">
        <v>70.72</v>
      </c>
      <c r="P37" s="204">
        <v>25.32</v>
      </c>
      <c r="Q37" s="204">
        <v>2.5</v>
      </c>
      <c r="R37" s="204">
        <v>10.24</v>
      </c>
      <c r="S37" s="204">
        <v>6.38</v>
      </c>
      <c r="T37" s="204">
        <v>0</v>
      </c>
      <c r="U37" s="204">
        <v>57.01</v>
      </c>
      <c r="V37" s="204">
        <v>4.93</v>
      </c>
      <c r="W37" s="204">
        <v>19.190000000000001</v>
      </c>
      <c r="X37" s="204">
        <v>62.51</v>
      </c>
      <c r="Y37" s="204">
        <v>0</v>
      </c>
      <c r="Z37">
        <v>0</v>
      </c>
      <c r="AA37" s="204">
        <v>-0.1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84.02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117.71</v>
      </c>
      <c r="AQ37" s="204">
        <v>0</v>
      </c>
      <c r="AR37" s="204">
        <v>47.5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268.74</v>
      </c>
      <c r="L38" s="204">
        <v>3.31</v>
      </c>
      <c r="M38" s="204">
        <v>61.21</v>
      </c>
      <c r="N38" s="204">
        <v>50.06</v>
      </c>
      <c r="O38" s="204">
        <v>70.72</v>
      </c>
      <c r="P38" s="204">
        <v>25.32</v>
      </c>
      <c r="Q38" s="204">
        <v>2.5</v>
      </c>
      <c r="R38" s="204">
        <v>10.24</v>
      </c>
      <c r="S38" s="204">
        <v>6.38</v>
      </c>
      <c r="T38" s="204">
        <v>0</v>
      </c>
      <c r="U38" s="204">
        <v>57.01</v>
      </c>
      <c r="V38" s="204">
        <v>4.93</v>
      </c>
      <c r="W38" s="204">
        <v>19.190000000000001</v>
      </c>
      <c r="X38" s="204">
        <v>62.51</v>
      </c>
      <c r="Y38" s="204">
        <v>0</v>
      </c>
      <c r="Z38">
        <v>0</v>
      </c>
      <c r="AA38" s="204">
        <v>-0.1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84.02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117.71</v>
      </c>
      <c r="AQ38" s="204">
        <v>0</v>
      </c>
      <c r="AR38" s="204">
        <v>47.5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268.74</v>
      </c>
      <c r="L39" s="204">
        <v>3.31</v>
      </c>
      <c r="M39" s="204">
        <v>61.21</v>
      </c>
      <c r="N39" s="204">
        <v>50.06</v>
      </c>
      <c r="O39" s="204">
        <v>70.72</v>
      </c>
      <c r="P39" s="204">
        <v>25.32</v>
      </c>
      <c r="Q39" s="204">
        <v>2.5299999999999998</v>
      </c>
      <c r="R39" s="204">
        <v>10.24</v>
      </c>
      <c r="S39" s="204">
        <v>6.38</v>
      </c>
      <c r="T39" s="204">
        <v>0</v>
      </c>
      <c r="U39" s="204">
        <v>57.01</v>
      </c>
      <c r="V39" s="204">
        <v>4.93</v>
      </c>
      <c r="W39" s="204">
        <v>19.190000000000001</v>
      </c>
      <c r="X39" s="204">
        <v>62.51</v>
      </c>
      <c r="Y39" s="204">
        <v>0</v>
      </c>
      <c r="Z39">
        <v>0</v>
      </c>
      <c r="AA39" s="204">
        <v>-0.06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84.02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117.71</v>
      </c>
      <c r="AQ39" s="204">
        <v>0</v>
      </c>
      <c r="AR39" s="204">
        <v>47.5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268.74</v>
      </c>
      <c r="L40" s="204">
        <v>3.31</v>
      </c>
      <c r="M40" s="204">
        <v>61.21</v>
      </c>
      <c r="N40" s="204">
        <v>50.06</v>
      </c>
      <c r="O40" s="204">
        <v>70.72</v>
      </c>
      <c r="P40" s="204">
        <v>25.32</v>
      </c>
      <c r="Q40" s="204">
        <v>2.5299999999999998</v>
      </c>
      <c r="R40" s="204">
        <v>10.24</v>
      </c>
      <c r="S40" s="204">
        <v>6.38</v>
      </c>
      <c r="T40" s="204">
        <v>0</v>
      </c>
      <c r="U40" s="204">
        <v>57.01</v>
      </c>
      <c r="V40" s="204">
        <v>4.93</v>
      </c>
      <c r="W40" s="204">
        <v>19.190000000000001</v>
      </c>
      <c r="X40" s="204">
        <v>62.51</v>
      </c>
      <c r="Y40" s="204">
        <v>0</v>
      </c>
      <c r="Z40">
        <v>0</v>
      </c>
      <c r="AA40" s="204">
        <v>-0.06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84.02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117.71</v>
      </c>
      <c r="AQ40" s="204">
        <v>0</v>
      </c>
      <c r="AR40" s="204">
        <v>47.5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268.74</v>
      </c>
      <c r="L41" s="204">
        <v>3.31</v>
      </c>
      <c r="M41" s="204">
        <v>61.21</v>
      </c>
      <c r="N41" s="204">
        <v>50.06</v>
      </c>
      <c r="O41" s="204">
        <v>70.72</v>
      </c>
      <c r="P41" s="204">
        <v>25.32</v>
      </c>
      <c r="Q41" s="204">
        <v>2.5299999999999998</v>
      </c>
      <c r="R41" s="204">
        <v>10.24</v>
      </c>
      <c r="S41" s="204">
        <v>6.38</v>
      </c>
      <c r="T41" s="204">
        <v>0</v>
      </c>
      <c r="U41" s="204">
        <v>57.01</v>
      </c>
      <c r="V41" s="204">
        <v>5.0599999999999996</v>
      </c>
      <c r="W41" s="204">
        <v>19.190000000000001</v>
      </c>
      <c r="X41" s="204">
        <v>62.51</v>
      </c>
      <c r="Y41" s="204">
        <v>0</v>
      </c>
      <c r="Z41">
        <v>0</v>
      </c>
      <c r="AA41" s="204">
        <v>-0.06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84.02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117.71</v>
      </c>
      <c r="AQ41" s="204">
        <v>0</v>
      </c>
      <c r="AR41" s="204">
        <v>47.5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268.74</v>
      </c>
      <c r="L42" s="204">
        <v>3.31</v>
      </c>
      <c r="M42" s="204">
        <v>61.21</v>
      </c>
      <c r="N42" s="204">
        <v>50.06</v>
      </c>
      <c r="O42" s="204">
        <v>70.72</v>
      </c>
      <c r="P42" s="204">
        <v>25.32</v>
      </c>
      <c r="Q42" s="204">
        <v>2.5299999999999998</v>
      </c>
      <c r="R42" s="204">
        <v>10.24</v>
      </c>
      <c r="S42" s="204">
        <v>6.38</v>
      </c>
      <c r="T42" s="204">
        <v>0</v>
      </c>
      <c r="U42" s="204">
        <v>57.01</v>
      </c>
      <c r="V42" s="204">
        <v>5.0599999999999996</v>
      </c>
      <c r="W42" s="204">
        <v>19.190000000000001</v>
      </c>
      <c r="X42" s="204">
        <v>62.51</v>
      </c>
      <c r="Y42" s="204">
        <v>0</v>
      </c>
      <c r="Z42">
        <v>0</v>
      </c>
      <c r="AA42" s="204">
        <v>-0.06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84.02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117.71</v>
      </c>
      <c r="AQ42" s="204">
        <v>0</v>
      </c>
      <c r="AR42" s="204">
        <v>47.5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268.74</v>
      </c>
      <c r="L43" s="204">
        <v>3.31</v>
      </c>
      <c r="M43" s="204">
        <v>61.21</v>
      </c>
      <c r="N43" s="204">
        <v>50.06</v>
      </c>
      <c r="O43" s="204">
        <v>70.72</v>
      </c>
      <c r="P43" s="204">
        <v>25.32</v>
      </c>
      <c r="Q43" s="204">
        <v>2.56</v>
      </c>
      <c r="R43" s="204">
        <v>10.24</v>
      </c>
      <c r="S43" s="204">
        <v>6.38</v>
      </c>
      <c r="T43" s="204">
        <v>0</v>
      </c>
      <c r="U43" s="204">
        <v>57.01</v>
      </c>
      <c r="V43" s="204">
        <v>5.0599999999999996</v>
      </c>
      <c r="W43" s="204">
        <v>19.190000000000001</v>
      </c>
      <c r="X43" s="204">
        <v>62.51</v>
      </c>
      <c r="Y43" s="204">
        <v>0</v>
      </c>
      <c r="Z43">
        <v>0</v>
      </c>
      <c r="AA43" s="204">
        <v>-0.06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84.02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117.71</v>
      </c>
      <c r="AQ43" s="204">
        <v>0</v>
      </c>
      <c r="AR43" s="204">
        <v>47.5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268.74</v>
      </c>
      <c r="L44" s="204">
        <v>3.31</v>
      </c>
      <c r="M44" s="204">
        <v>61.21</v>
      </c>
      <c r="N44" s="204">
        <v>50.06</v>
      </c>
      <c r="O44" s="204">
        <v>70.72</v>
      </c>
      <c r="P44" s="204">
        <v>25.32</v>
      </c>
      <c r="Q44" s="204">
        <v>2.56</v>
      </c>
      <c r="R44" s="204">
        <v>10.24</v>
      </c>
      <c r="S44" s="204">
        <v>6.38</v>
      </c>
      <c r="T44" s="204">
        <v>0</v>
      </c>
      <c r="U44" s="204">
        <v>57.01</v>
      </c>
      <c r="V44" s="204">
        <v>5.0599999999999996</v>
      </c>
      <c r="W44" s="204">
        <v>19.190000000000001</v>
      </c>
      <c r="X44" s="204">
        <v>62.51</v>
      </c>
      <c r="Y44" s="204">
        <v>0</v>
      </c>
      <c r="Z44">
        <v>0</v>
      </c>
      <c r="AA44" s="204">
        <v>-0.06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84.02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117.71</v>
      </c>
      <c r="AQ44" s="204">
        <v>0</v>
      </c>
      <c r="AR44" s="204">
        <v>47.5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268.74</v>
      </c>
      <c r="L45" s="204">
        <v>3.31</v>
      </c>
      <c r="M45" s="204">
        <v>61.21</v>
      </c>
      <c r="N45" s="204">
        <v>50.06</v>
      </c>
      <c r="O45" s="204">
        <v>70.72</v>
      </c>
      <c r="P45" s="204">
        <v>25.32</v>
      </c>
      <c r="Q45" s="204">
        <v>2.56</v>
      </c>
      <c r="R45" s="204">
        <v>9.83</v>
      </c>
      <c r="S45" s="204">
        <v>7.28</v>
      </c>
      <c r="T45" s="204">
        <v>0</v>
      </c>
      <c r="U45" s="204">
        <v>57.01</v>
      </c>
      <c r="V45" s="204">
        <v>5.0599999999999996</v>
      </c>
      <c r="W45" s="204">
        <v>19.190000000000001</v>
      </c>
      <c r="X45" s="204">
        <v>62.51</v>
      </c>
      <c r="Y45" s="204">
        <v>0</v>
      </c>
      <c r="Z45">
        <v>0</v>
      </c>
      <c r="AA45" s="204">
        <v>-0.1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117.71</v>
      </c>
      <c r="AQ45" s="204">
        <v>0</v>
      </c>
      <c r="AR45" s="204">
        <v>47.5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268.74</v>
      </c>
      <c r="L46" s="204">
        <v>3.31</v>
      </c>
      <c r="M46" s="204">
        <v>61.21</v>
      </c>
      <c r="N46" s="204">
        <v>50.06</v>
      </c>
      <c r="O46" s="204">
        <v>70.72</v>
      </c>
      <c r="P46" s="204">
        <v>25.32</v>
      </c>
      <c r="Q46" s="204">
        <v>2.56</v>
      </c>
      <c r="R46" s="204">
        <v>9.83</v>
      </c>
      <c r="S46" s="204">
        <v>7.28</v>
      </c>
      <c r="T46" s="204">
        <v>0</v>
      </c>
      <c r="U46" s="204">
        <v>57.01</v>
      </c>
      <c r="V46" s="204">
        <v>5.0599999999999996</v>
      </c>
      <c r="W46" s="204">
        <v>19.190000000000001</v>
      </c>
      <c r="X46" s="204">
        <v>62.51</v>
      </c>
      <c r="Y46" s="204">
        <v>0</v>
      </c>
      <c r="Z46">
        <v>0</v>
      </c>
      <c r="AA46" s="204">
        <v>-0.1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86.38</v>
      </c>
      <c r="AQ46" s="204">
        <v>0</v>
      </c>
      <c r="AR46" s="204">
        <v>47.5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268.74</v>
      </c>
      <c r="L47" s="204">
        <v>3.31</v>
      </c>
      <c r="M47" s="204">
        <v>61.21</v>
      </c>
      <c r="N47" s="204">
        <v>50.06</v>
      </c>
      <c r="O47" s="204">
        <v>70.72</v>
      </c>
      <c r="P47" s="204">
        <v>25.32</v>
      </c>
      <c r="Q47" s="204">
        <v>2.56</v>
      </c>
      <c r="R47" s="204">
        <v>9.83</v>
      </c>
      <c r="S47" s="204">
        <v>7.28</v>
      </c>
      <c r="T47" s="204">
        <v>0</v>
      </c>
      <c r="U47" s="204">
        <v>57.01</v>
      </c>
      <c r="V47" s="204">
        <v>5.0599999999999996</v>
      </c>
      <c r="W47" s="204">
        <v>19.190000000000001</v>
      </c>
      <c r="X47" s="204">
        <v>62.51</v>
      </c>
      <c r="Y47" s="204">
        <v>0</v>
      </c>
      <c r="Z47">
        <v>0</v>
      </c>
      <c r="AA47" s="204">
        <v>-0.1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61.43</v>
      </c>
      <c r="AQ47" s="204">
        <v>0</v>
      </c>
      <c r="AR47" s="204">
        <v>47.5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268.74</v>
      </c>
      <c r="L48" s="204">
        <v>3.31</v>
      </c>
      <c r="M48" s="204">
        <v>61.21</v>
      </c>
      <c r="N48" s="204">
        <v>50.06</v>
      </c>
      <c r="O48" s="204">
        <v>70.72</v>
      </c>
      <c r="P48" s="204">
        <v>25.32</v>
      </c>
      <c r="Q48" s="204">
        <v>2.56</v>
      </c>
      <c r="R48" s="204">
        <v>9.83</v>
      </c>
      <c r="S48" s="204">
        <v>7.28</v>
      </c>
      <c r="T48" s="204">
        <v>0</v>
      </c>
      <c r="U48" s="204">
        <v>57.01</v>
      </c>
      <c r="V48" s="204">
        <v>5.0599999999999996</v>
      </c>
      <c r="W48" s="204">
        <v>19.190000000000001</v>
      </c>
      <c r="X48" s="204">
        <v>62.51</v>
      </c>
      <c r="Y48" s="204">
        <v>0</v>
      </c>
      <c r="Z48">
        <v>0</v>
      </c>
      <c r="AA48" s="204">
        <v>-0.1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61.43</v>
      </c>
      <c r="AQ48" s="204">
        <v>0</v>
      </c>
      <c r="AR48" s="204">
        <v>47.5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268.74</v>
      </c>
      <c r="L49" s="204">
        <v>3.31</v>
      </c>
      <c r="M49" s="204">
        <v>61.21</v>
      </c>
      <c r="N49" s="204">
        <v>50.06</v>
      </c>
      <c r="O49" s="204">
        <v>70.72</v>
      </c>
      <c r="P49" s="204">
        <v>25.32</v>
      </c>
      <c r="Q49" s="204">
        <v>2.56</v>
      </c>
      <c r="R49" s="204">
        <v>9.83</v>
      </c>
      <c r="S49" s="204">
        <v>7.28</v>
      </c>
      <c r="T49" s="204">
        <v>0</v>
      </c>
      <c r="U49" s="204">
        <v>57.01</v>
      </c>
      <c r="V49" s="204">
        <v>3.66</v>
      </c>
      <c r="W49" s="204">
        <v>19.190000000000001</v>
      </c>
      <c r="X49" s="204">
        <v>62.51</v>
      </c>
      <c r="Y49" s="204">
        <v>0</v>
      </c>
      <c r="Z49">
        <v>0</v>
      </c>
      <c r="AA49" s="204">
        <v>-0.1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61.43</v>
      </c>
      <c r="AQ49" s="204">
        <v>0</v>
      </c>
      <c r="AR49" s="204">
        <v>47.5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268.74</v>
      </c>
      <c r="L50" s="204">
        <v>3.31</v>
      </c>
      <c r="M50" s="204">
        <v>61.21</v>
      </c>
      <c r="N50" s="204">
        <v>50.06</v>
      </c>
      <c r="O50" s="204">
        <v>70.72</v>
      </c>
      <c r="P50" s="204">
        <v>25.32</v>
      </c>
      <c r="Q50" s="204">
        <v>2.56</v>
      </c>
      <c r="R50" s="204">
        <v>9.83</v>
      </c>
      <c r="S50" s="204">
        <v>7.28</v>
      </c>
      <c r="T50" s="204">
        <v>0</v>
      </c>
      <c r="U50" s="204">
        <v>57.01</v>
      </c>
      <c r="V50" s="204">
        <v>3.66</v>
      </c>
      <c r="W50" s="204">
        <v>10.92</v>
      </c>
      <c r="X50" s="204">
        <v>62.51</v>
      </c>
      <c r="Y50" s="204">
        <v>0</v>
      </c>
      <c r="Z50">
        <v>0</v>
      </c>
      <c r="AA50" s="204">
        <v>-0.1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61.43</v>
      </c>
      <c r="AQ50" s="204">
        <v>0</v>
      </c>
      <c r="AR50" s="204">
        <v>47.5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268.74</v>
      </c>
      <c r="L51" s="204">
        <v>3.31</v>
      </c>
      <c r="M51" s="204">
        <v>61.21</v>
      </c>
      <c r="N51" s="204">
        <v>50.06</v>
      </c>
      <c r="O51" s="204">
        <v>70.72</v>
      </c>
      <c r="P51" s="204">
        <v>25.32</v>
      </c>
      <c r="Q51" s="204">
        <v>2.56</v>
      </c>
      <c r="R51" s="204">
        <v>10.08</v>
      </c>
      <c r="S51" s="204">
        <v>7.28</v>
      </c>
      <c r="T51" s="204">
        <v>0</v>
      </c>
      <c r="U51" s="204">
        <v>57.01</v>
      </c>
      <c r="V51" s="204">
        <v>3.66</v>
      </c>
      <c r="W51" s="204">
        <v>10.56</v>
      </c>
      <c r="X51" s="204">
        <v>62.51</v>
      </c>
      <c r="Y51" s="204">
        <v>0</v>
      </c>
      <c r="Z51">
        <v>0</v>
      </c>
      <c r="AA51" s="204">
        <v>-0.1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61.43</v>
      </c>
      <c r="AQ51" s="204">
        <v>0</v>
      </c>
      <c r="AR51" s="204">
        <v>47.5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268.74</v>
      </c>
      <c r="L52" s="204">
        <v>3.31</v>
      </c>
      <c r="M52" s="204">
        <v>61.21</v>
      </c>
      <c r="N52" s="204">
        <v>50.06</v>
      </c>
      <c r="O52" s="204">
        <v>70.72</v>
      </c>
      <c r="P52" s="204">
        <v>25.32</v>
      </c>
      <c r="Q52" s="204">
        <v>2.56</v>
      </c>
      <c r="R52" s="204">
        <v>10.08</v>
      </c>
      <c r="S52" s="204">
        <v>7.28</v>
      </c>
      <c r="T52" s="204">
        <v>0</v>
      </c>
      <c r="U52" s="204">
        <v>57.01</v>
      </c>
      <c r="V52" s="204">
        <v>3.66</v>
      </c>
      <c r="W52" s="204">
        <v>10.92</v>
      </c>
      <c r="X52" s="204">
        <v>62.51</v>
      </c>
      <c r="Y52" s="204">
        <v>0</v>
      </c>
      <c r="Z52">
        <v>0</v>
      </c>
      <c r="AA52" s="204">
        <v>-0.1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61.43</v>
      </c>
      <c r="AQ52" s="204">
        <v>0</v>
      </c>
      <c r="AR52" s="204">
        <v>47.5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211.16</v>
      </c>
      <c r="L53" s="204">
        <v>3.31</v>
      </c>
      <c r="M53" s="204">
        <v>61.21</v>
      </c>
      <c r="N53" s="204">
        <v>50.06</v>
      </c>
      <c r="O53" s="204">
        <v>70.72</v>
      </c>
      <c r="P53" s="204">
        <v>25.32</v>
      </c>
      <c r="Q53" s="204">
        <v>2.56</v>
      </c>
      <c r="R53" s="204">
        <v>10.08</v>
      </c>
      <c r="S53" s="204">
        <v>7.28</v>
      </c>
      <c r="T53" s="204">
        <v>0</v>
      </c>
      <c r="U53" s="204">
        <v>57.01</v>
      </c>
      <c r="V53" s="204">
        <v>3.66</v>
      </c>
      <c r="W53" s="204">
        <v>10.92</v>
      </c>
      <c r="X53" s="204">
        <v>62.51</v>
      </c>
      <c r="Y53" s="204">
        <v>0</v>
      </c>
      <c r="Z53">
        <v>0</v>
      </c>
      <c r="AA53" s="204">
        <v>-0.1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61.43</v>
      </c>
      <c r="AQ53" s="204">
        <v>0</v>
      </c>
      <c r="AR53" s="204">
        <v>47.5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211.16</v>
      </c>
      <c r="L54" s="204">
        <v>3.31</v>
      </c>
      <c r="M54" s="204">
        <v>61.21</v>
      </c>
      <c r="N54" s="204">
        <v>50.06</v>
      </c>
      <c r="O54" s="204">
        <v>70.72</v>
      </c>
      <c r="P54" s="204">
        <v>25.32</v>
      </c>
      <c r="Q54" s="204">
        <v>2.56</v>
      </c>
      <c r="R54" s="204">
        <v>10.08</v>
      </c>
      <c r="S54" s="204">
        <v>7.28</v>
      </c>
      <c r="T54" s="204">
        <v>0</v>
      </c>
      <c r="U54" s="204">
        <v>57.01</v>
      </c>
      <c r="V54" s="204">
        <v>3.66</v>
      </c>
      <c r="W54" s="204">
        <v>10.92</v>
      </c>
      <c r="X54" s="204">
        <v>62.51</v>
      </c>
      <c r="Y54" s="204">
        <v>0</v>
      </c>
      <c r="Z54">
        <v>0</v>
      </c>
      <c r="AA54" s="204">
        <v>-0.1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61.43</v>
      </c>
      <c r="AQ54" s="204">
        <v>0</v>
      </c>
      <c r="AR54" s="204">
        <v>46.5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211.16</v>
      </c>
      <c r="L55" s="204">
        <v>3.31</v>
      </c>
      <c r="M55" s="204">
        <v>61.21</v>
      </c>
      <c r="N55" s="204">
        <v>50.06</v>
      </c>
      <c r="O55" s="204">
        <v>70.72</v>
      </c>
      <c r="P55" s="204">
        <v>25.32</v>
      </c>
      <c r="Q55" s="204">
        <v>2.56</v>
      </c>
      <c r="R55" s="204">
        <v>10.08</v>
      </c>
      <c r="S55" s="204">
        <v>7.28</v>
      </c>
      <c r="T55" s="204">
        <v>0</v>
      </c>
      <c r="U55" s="204">
        <v>57.01</v>
      </c>
      <c r="V55" s="204">
        <v>3.66</v>
      </c>
      <c r="W55" s="204">
        <v>10.92</v>
      </c>
      <c r="X55" s="204">
        <v>34.39</v>
      </c>
      <c r="Y55" s="204">
        <v>0</v>
      </c>
      <c r="Z55">
        <v>0</v>
      </c>
      <c r="AA55" s="204">
        <v>-0.1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61.43</v>
      </c>
      <c r="AQ55" s="204">
        <v>0</v>
      </c>
      <c r="AR55" s="204">
        <v>46.5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211.16</v>
      </c>
      <c r="L56" s="204">
        <v>3.31</v>
      </c>
      <c r="M56" s="204">
        <v>61.21</v>
      </c>
      <c r="N56" s="204">
        <v>50.06</v>
      </c>
      <c r="O56" s="204">
        <v>70.72</v>
      </c>
      <c r="P56" s="204">
        <v>25.32</v>
      </c>
      <c r="Q56" s="204">
        <v>2.56</v>
      </c>
      <c r="R56" s="204">
        <v>10.08</v>
      </c>
      <c r="S56" s="204">
        <v>7.28</v>
      </c>
      <c r="T56" s="204">
        <v>0</v>
      </c>
      <c r="U56" s="204">
        <v>57.01</v>
      </c>
      <c r="V56" s="204">
        <v>3.66</v>
      </c>
      <c r="W56" s="204">
        <v>10.92</v>
      </c>
      <c r="X56" s="204">
        <v>35.130000000000003</v>
      </c>
      <c r="Y56" s="204">
        <v>0</v>
      </c>
      <c r="Z56">
        <v>0</v>
      </c>
      <c r="AA56" s="204">
        <v>-0.1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61.43</v>
      </c>
      <c r="AQ56" s="204">
        <v>0</v>
      </c>
      <c r="AR56" s="204">
        <v>46.5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211.16</v>
      </c>
      <c r="L57" s="204">
        <v>3.31</v>
      </c>
      <c r="M57" s="204">
        <v>61.21</v>
      </c>
      <c r="N57" s="204">
        <v>50.06</v>
      </c>
      <c r="O57" s="204">
        <v>70.72</v>
      </c>
      <c r="P57" s="204">
        <v>25.32</v>
      </c>
      <c r="Q57" s="204">
        <v>2.56</v>
      </c>
      <c r="R57" s="204">
        <v>10.08</v>
      </c>
      <c r="S57" s="204">
        <v>7.28</v>
      </c>
      <c r="T57" s="204">
        <v>0</v>
      </c>
      <c r="U57" s="204">
        <v>57.02</v>
      </c>
      <c r="V57" s="204">
        <v>3.66</v>
      </c>
      <c r="W57" s="204">
        <v>10.92</v>
      </c>
      <c r="X57" s="204">
        <v>35.130000000000003</v>
      </c>
      <c r="Y57" s="204">
        <v>0</v>
      </c>
      <c r="Z57">
        <v>0</v>
      </c>
      <c r="AA57" s="204">
        <v>-0.1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61.43</v>
      </c>
      <c r="AQ57" s="204">
        <v>0</v>
      </c>
      <c r="AR57" s="204">
        <v>46.5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211.16</v>
      </c>
      <c r="L58" s="204">
        <v>3.31</v>
      </c>
      <c r="M58" s="204">
        <v>61.21</v>
      </c>
      <c r="N58" s="204">
        <v>50.06</v>
      </c>
      <c r="O58" s="204">
        <v>70.72</v>
      </c>
      <c r="P58" s="204">
        <v>25.32</v>
      </c>
      <c r="Q58" s="204">
        <v>2.56</v>
      </c>
      <c r="R58" s="204">
        <v>10.08</v>
      </c>
      <c r="S58" s="204">
        <v>7.28</v>
      </c>
      <c r="T58" s="204">
        <v>0</v>
      </c>
      <c r="U58" s="204">
        <v>58.06</v>
      </c>
      <c r="V58" s="204">
        <v>3.66</v>
      </c>
      <c r="W58" s="204">
        <v>10.92</v>
      </c>
      <c r="X58" s="204">
        <v>35.130000000000003</v>
      </c>
      <c r="Y58" s="204">
        <v>0</v>
      </c>
      <c r="Z58">
        <v>0</v>
      </c>
      <c r="AA58" s="204">
        <v>-0.1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61.43</v>
      </c>
      <c r="AQ58" s="204">
        <v>0</v>
      </c>
      <c r="AR58" s="204">
        <v>46.5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211.16</v>
      </c>
      <c r="L59" s="204">
        <v>3.31</v>
      </c>
      <c r="M59" s="204">
        <v>61.21</v>
      </c>
      <c r="N59" s="204">
        <v>50.06</v>
      </c>
      <c r="O59" s="204">
        <v>70.72</v>
      </c>
      <c r="P59" s="204">
        <v>25.32</v>
      </c>
      <c r="Q59" s="204">
        <v>2.56</v>
      </c>
      <c r="R59" s="204">
        <v>10.08</v>
      </c>
      <c r="S59" s="204">
        <v>7.28</v>
      </c>
      <c r="T59" s="204">
        <v>0</v>
      </c>
      <c r="U59" s="204">
        <v>58.06</v>
      </c>
      <c r="V59" s="204">
        <v>3.66</v>
      </c>
      <c r="W59" s="204">
        <v>10.92</v>
      </c>
      <c r="X59" s="204">
        <v>34.700000000000003</v>
      </c>
      <c r="Y59" s="204">
        <v>0</v>
      </c>
      <c r="Z59">
        <v>0</v>
      </c>
      <c r="AA59" s="204">
        <v>-0.1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61.43</v>
      </c>
      <c r="AQ59" s="204">
        <v>0</v>
      </c>
      <c r="AR59" s="204">
        <v>46.5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211.16</v>
      </c>
      <c r="L60" s="204">
        <v>3.31</v>
      </c>
      <c r="M60" s="204">
        <v>61.21</v>
      </c>
      <c r="N60" s="204">
        <v>50.06</v>
      </c>
      <c r="O60" s="204">
        <v>70.72</v>
      </c>
      <c r="P60" s="204">
        <v>25.32</v>
      </c>
      <c r="Q60" s="204">
        <v>2.56</v>
      </c>
      <c r="R60" s="204">
        <v>10.08</v>
      </c>
      <c r="S60" s="204">
        <v>7.28</v>
      </c>
      <c r="T60" s="204">
        <v>0</v>
      </c>
      <c r="U60" s="204">
        <v>58.06</v>
      </c>
      <c r="V60" s="204">
        <v>3.66</v>
      </c>
      <c r="W60" s="204">
        <v>10.92</v>
      </c>
      <c r="X60" s="204">
        <v>37.82</v>
      </c>
      <c r="Y60" s="204">
        <v>0</v>
      </c>
      <c r="Z60">
        <v>0</v>
      </c>
      <c r="AA60" s="204">
        <v>-0.1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61.43</v>
      </c>
      <c r="AQ60" s="204">
        <v>0</v>
      </c>
      <c r="AR60" s="204">
        <v>46.5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211.16</v>
      </c>
      <c r="L61" s="204">
        <v>3.31</v>
      </c>
      <c r="M61" s="204">
        <v>61.08</v>
      </c>
      <c r="N61" s="204">
        <v>50.06</v>
      </c>
      <c r="O61" s="204">
        <v>70.72</v>
      </c>
      <c r="P61" s="204">
        <v>25.32</v>
      </c>
      <c r="Q61" s="204">
        <v>2.56</v>
      </c>
      <c r="R61" s="204">
        <v>10.08</v>
      </c>
      <c r="S61" s="204">
        <v>7.28</v>
      </c>
      <c r="T61" s="204">
        <v>0</v>
      </c>
      <c r="U61" s="204">
        <v>58.06</v>
      </c>
      <c r="V61" s="204">
        <v>3.66</v>
      </c>
      <c r="W61" s="204">
        <v>10.92</v>
      </c>
      <c r="X61" s="204">
        <v>37.25</v>
      </c>
      <c r="Y61" s="204">
        <v>0</v>
      </c>
      <c r="Z61">
        <v>0</v>
      </c>
      <c r="AA61" s="204">
        <v>-0.1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61.43</v>
      </c>
      <c r="AQ61" s="204">
        <v>0</v>
      </c>
      <c r="AR61" s="204">
        <v>46.5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211.16</v>
      </c>
      <c r="L62" s="204">
        <v>3.31</v>
      </c>
      <c r="M62" s="204">
        <v>61.08</v>
      </c>
      <c r="N62" s="204">
        <v>50.06</v>
      </c>
      <c r="O62" s="204">
        <v>70.72</v>
      </c>
      <c r="P62" s="204">
        <v>25.32</v>
      </c>
      <c r="Q62" s="204">
        <v>2.56</v>
      </c>
      <c r="R62" s="204">
        <v>10.08</v>
      </c>
      <c r="S62" s="204">
        <v>7.28</v>
      </c>
      <c r="T62" s="204">
        <v>0</v>
      </c>
      <c r="U62" s="204">
        <v>58.06</v>
      </c>
      <c r="V62" s="204">
        <v>3.66</v>
      </c>
      <c r="W62" s="204">
        <v>10.92</v>
      </c>
      <c r="X62" s="204">
        <v>36.590000000000003</v>
      </c>
      <c r="Y62" s="204">
        <v>0</v>
      </c>
      <c r="Z62">
        <v>0</v>
      </c>
      <c r="AA62" s="204">
        <v>-0.1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61.43</v>
      </c>
      <c r="AQ62" s="204">
        <v>0</v>
      </c>
      <c r="AR62" s="204">
        <v>46.5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211.16</v>
      </c>
      <c r="L63" s="204">
        <v>3.31</v>
      </c>
      <c r="M63" s="204">
        <v>61.21</v>
      </c>
      <c r="N63" s="204">
        <v>50.06</v>
      </c>
      <c r="O63" s="204">
        <v>70.72</v>
      </c>
      <c r="P63" s="204">
        <v>25.32</v>
      </c>
      <c r="Q63" s="204">
        <v>2.56</v>
      </c>
      <c r="R63" s="204">
        <v>10.08</v>
      </c>
      <c r="S63" s="204">
        <v>7.28</v>
      </c>
      <c r="T63" s="204">
        <v>0</v>
      </c>
      <c r="U63" s="204">
        <v>58.06</v>
      </c>
      <c r="V63" s="204">
        <v>3.66</v>
      </c>
      <c r="W63" s="204">
        <v>10.45</v>
      </c>
      <c r="X63" s="204">
        <v>34.39</v>
      </c>
      <c r="Y63" s="204">
        <v>0</v>
      </c>
      <c r="Z63">
        <v>0</v>
      </c>
      <c r="AA63" s="204">
        <v>-0.1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61.43</v>
      </c>
      <c r="AQ63" s="204">
        <v>29.51</v>
      </c>
      <c r="AR63" s="204">
        <v>47.5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211.16</v>
      </c>
      <c r="L64" s="204">
        <v>3.31</v>
      </c>
      <c r="M64" s="204">
        <v>61.21</v>
      </c>
      <c r="N64" s="204">
        <v>50.06</v>
      </c>
      <c r="O64" s="204">
        <v>70.72</v>
      </c>
      <c r="P64" s="204">
        <v>25.32</v>
      </c>
      <c r="Q64" s="204">
        <v>2.56</v>
      </c>
      <c r="R64" s="204">
        <v>10.08</v>
      </c>
      <c r="S64" s="204">
        <v>7.28</v>
      </c>
      <c r="T64" s="204">
        <v>0</v>
      </c>
      <c r="U64" s="204">
        <v>58.06</v>
      </c>
      <c r="V64" s="204">
        <v>3.66</v>
      </c>
      <c r="W64" s="204">
        <v>10.56</v>
      </c>
      <c r="X64" s="204">
        <v>34.39</v>
      </c>
      <c r="Y64" s="204">
        <v>0</v>
      </c>
      <c r="Z64">
        <v>0</v>
      </c>
      <c r="AA64" s="204">
        <v>-0.1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61.43</v>
      </c>
      <c r="AQ64" s="204">
        <v>29.51</v>
      </c>
      <c r="AR64" s="204">
        <v>47.5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211.16</v>
      </c>
      <c r="L65" s="204">
        <v>3.31</v>
      </c>
      <c r="M65" s="204">
        <v>61.21</v>
      </c>
      <c r="N65" s="204">
        <v>50.06</v>
      </c>
      <c r="O65" s="204">
        <v>70.72</v>
      </c>
      <c r="P65" s="204">
        <v>25.32</v>
      </c>
      <c r="Q65" s="204">
        <v>2.41</v>
      </c>
      <c r="R65" s="204">
        <v>10.1</v>
      </c>
      <c r="S65" s="204">
        <v>6.42</v>
      </c>
      <c r="T65" s="204">
        <v>0</v>
      </c>
      <c r="U65" s="204">
        <v>58.06</v>
      </c>
      <c r="V65" s="204">
        <v>3.5</v>
      </c>
      <c r="W65" s="204">
        <v>10.56</v>
      </c>
      <c r="X65" s="204">
        <v>34.39</v>
      </c>
      <c r="Y65" s="204">
        <v>0</v>
      </c>
      <c r="Z65">
        <v>0</v>
      </c>
      <c r="AA65" s="204">
        <v>-0.1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61.43</v>
      </c>
      <c r="AQ65" s="204">
        <v>20.16</v>
      </c>
      <c r="AR65" s="204">
        <v>47.5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211.16</v>
      </c>
      <c r="L66" s="204">
        <v>3.31</v>
      </c>
      <c r="M66" s="204">
        <v>61.21</v>
      </c>
      <c r="N66" s="204">
        <v>50.06</v>
      </c>
      <c r="O66" s="204">
        <v>70.72</v>
      </c>
      <c r="P66" s="204">
        <v>25.32</v>
      </c>
      <c r="Q66" s="204">
        <v>2.41</v>
      </c>
      <c r="R66" s="204">
        <v>10.1</v>
      </c>
      <c r="S66" s="204">
        <v>6.42</v>
      </c>
      <c r="T66" s="204">
        <v>0</v>
      </c>
      <c r="U66" s="204">
        <v>58.06</v>
      </c>
      <c r="V66" s="204">
        <v>4.93</v>
      </c>
      <c r="W66" s="204">
        <v>19.190000000000001</v>
      </c>
      <c r="X66" s="204">
        <v>62.51</v>
      </c>
      <c r="Y66" s="204">
        <v>0</v>
      </c>
      <c r="Z66">
        <v>0</v>
      </c>
      <c r="AA66" s="204">
        <v>-0.1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61.43</v>
      </c>
      <c r="AQ66" s="204">
        <v>20.16</v>
      </c>
      <c r="AR66" s="204">
        <v>47.5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265.94</v>
      </c>
      <c r="L67" s="204">
        <v>3.31</v>
      </c>
      <c r="M67" s="204">
        <v>61.21</v>
      </c>
      <c r="N67" s="204">
        <v>50.06</v>
      </c>
      <c r="O67" s="204">
        <v>70.72</v>
      </c>
      <c r="P67" s="204">
        <v>25.32</v>
      </c>
      <c r="Q67" s="204">
        <v>2.4</v>
      </c>
      <c r="R67" s="204">
        <v>10.1</v>
      </c>
      <c r="S67" s="204">
        <v>6.25</v>
      </c>
      <c r="T67" s="204">
        <v>0</v>
      </c>
      <c r="U67" s="204">
        <v>58.06</v>
      </c>
      <c r="V67" s="204">
        <v>4.93</v>
      </c>
      <c r="W67" s="204">
        <v>19.2</v>
      </c>
      <c r="X67" s="204">
        <v>62.51</v>
      </c>
      <c r="Y67" s="204">
        <v>0</v>
      </c>
      <c r="Z67">
        <v>0</v>
      </c>
      <c r="AA67" s="204">
        <v>-0.1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86.38</v>
      </c>
      <c r="AQ67" s="204">
        <v>20.16</v>
      </c>
      <c r="AR67" s="204">
        <v>47.5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268.74</v>
      </c>
      <c r="L68" s="204">
        <v>3.31</v>
      </c>
      <c r="M68" s="204">
        <v>61.21</v>
      </c>
      <c r="N68" s="204">
        <v>50.06</v>
      </c>
      <c r="O68" s="204">
        <v>70.72</v>
      </c>
      <c r="P68" s="204">
        <v>25.32</v>
      </c>
      <c r="Q68" s="204">
        <v>2.4</v>
      </c>
      <c r="R68" s="204">
        <v>10.1</v>
      </c>
      <c r="S68" s="204">
        <v>6.25</v>
      </c>
      <c r="T68" s="204">
        <v>0</v>
      </c>
      <c r="U68" s="204">
        <v>58.06</v>
      </c>
      <c r="V68" s="204">
        <v>4.93</v>
      </c>
      <c r="W68" s="204">
        <v>19.2</v>
      </c>
      <c r="X68" s="204">
        <v>62.51</v>
      </c>
      <c r="Y68" s="204">
        <v>0</v>
      </c>
      <c r="Z68">
        <v>0</v>
      </c>
      <c r="AA68" s="204">
        <v>-0.1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117.71</v>
      </c>
      <c r="AQ68" s="204">
        <v>20.16</v>
      </c>
      <c r="AR68" s="204">
        <v>47.5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268.74</v>
      </c>
      <c r="L69" s="204">
        <v>3.31</v>
      </c>
      <c r="M69" s="204">
        <v>61.21</v>
      </c>
      <c r="N69" s="204">
        <v>50.06</v>
      </c>
      <c r="O69" s="204">
        <v>70.72</v>
      </c>
      <c r="P69" s="204">
        <v>25.32</v>
      </c>
      <c r="Q69" s="204">
        <v>2.4</v>
      </c>
      <c r="R69" s="204">
        <v>10.1</v>
      </c>
      <c r="S69" s="204">
        <v>6.25</v>
      </c>
      <c r="T69" s="204">
        <v>0</v>
      </c>
      <c r="U69" s="204">
        <v>58.06</v>
      </c>
      <c r="V69" s="204">
        <v>4.93</v>
      </c>
      <c r="W69" s="204">
        <v>19.2</v>
      </c>
      <c r="X69" s="204">
        <v>62.51</v>
      </c>
      <c r="Y69" s="204">
        <v>0</v>
      </c>
      <c r="Z69">
        <v>0</v>
      </c>
      <c r="AA69" s="204">
        <v>-0.1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117.71</v>
      </c>
      <c r="AQ69" s="204">
        <v>29.51</v>
      </c>
      <c r="AR69" s="204">
        <v>47.5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268.74</v>
      </c>
      <c r="L70" s="204">
        <v>3.33</v>
      </c>
      <c r="M70" s="204">
        <v>60.43</v>
      </c>
      <c r="N70" s="204">
        <v>50.06</v>
      </c>
      <c r="O70" s="204">
        <v>70.72</v>
      </c>
      <c r="P70" s="204">
        <v>25.32</v>
      </c>
      <c r="Q70" s="204">
        <v>2.25</v>
      </c>
      <c r="R70" s="204">
        <v>17.88</v>
      </c>
      <c r="S70" s="204">
        <v>11.13</v>
      </c>
      <c r="T70" s="204">
        <v>0</v>
      </c>
      <c r="U70" s="204">
        <v>58.06</v>
      </c>
      <c r="V70" s="204">
        <v>4.93</v>
      </c>
      <c r="W70" s="204">
        <v>19.2</v>
      </c>
      <c r="X70" s="204">
        <v>62.51</v>
      </c>
      <c r="Y70" s="204">
        <v>0</v>
      </c>
      <c r="Z70">
        <v>0</v>
      </c>
      <c r="AA70" s="204">
        <v>-0.1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117.71</v>
      </c>
      <c r="AQ70" s="204">
        <v>29.51</v>
      </c>
      <c r="AR70" s="204">
        <v>47.5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305.13</v>
      </c>
      <c r="L71" s="204">
        <v>3.31</v>
      </c>
      <c r="M71" s="204">
        <v>60.44</v>
      </c>
      <c r="N71" s="204">
        <v>50.06</v>
      </c>
      <c r="O71" s="204">
        <v>70.72</v>
      </c>
      <c r="P71" s="204">
        <v>25.32</v>
      </c>
      <c r="Q71" s="204">
        <v>4.09</v>
      </c>
      <c r="R71" s="204">
        <v>17.88</v>
      </c>
      <c r="S71" s="204">
        <v>11.13</v>
      </c>
      <c r="T71" s="204">
        <v>0</v>
      </c>
      <c r="U71" s="204">
        <v>58.06</v>
      </c>
      <c r="V71" s="204">
        <v>4.93</v>
      </c>
      <c r="W71" s="204">
        <v>19.2</v>
      </c>
      <c r="X71" s="204">
        <v>62.51</v>
      </c>
      <c r="Y71" s="204">
        <v>0</v>
      </c>
      <c r="Z71">
        <v>0</v>
      </c>
      <c r="AA71" s="204">
        <v>-0.1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117.71</v>
      </c>
      <c r="AQ71" s="204">
        <v>29.51</v>
      </c>
      <c r="AR71" s="204">
        <v>47.5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340.93</v>
      </c>
      <c r="L72" s="204">
        <v>3.31</v>
      </c>
      <c r="M72" s="204">
        <v>61.21</v>
      </c>
      <c r="N72" s="204">
        <v>50.06</v>
      </c>
      <c r="O72" s="204">
        <v>70.72</v>
      </c>
      <c r="P72" s="204">
        <v>25.32</v>
      </c>
      <c r="Q72" s="204">
        <v>4.09</v>
      </c>
      <c r="R72" s="204">
        <v>17.88</v>
      </c>
      <c r="S72" s="204">
        <v>11.13</v>
      </c>
      <c r="T72" s="204">
        <v>0</v>
      </c>
      <c r="U72" s="204">
        <v>58.06</v>
      </c>
      <c r="V72" s="204">
        <v>4.93</v>
      </c>
      <c r="W72" s="204">
        <v>19.2</v>
      </c>
      <c r="X72" s="204">
        <v>62.51</v>
      </c>
      <c r="Y72" s="204">
        <v>0</v>
      </c>
      <c r="Z72">
        <v>0</v>
      </c>
      <c r="AA72" s="204">
        <v>-0.1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117.71</v>
      </c>
      <c r="AQ72" s="204">
        <v>29.51</v>
      </c>
      <c r="AR72" s="204">
        <v>37.15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370.88</v>
      </c>
      <c r="L73" s="204">
        <v>3.31</v>
      </c>
      <c r="M73" s="204">
        <v>61.21</v>
      </c>
      <c r="N73" s="204">
        <v>50.06</v>
      </c>
      <c r="O73" s="204">
        <v>70.72</v>
      </c>
      <c r="P73" s="204">
        <v>26.32</v>
      </c>
      <c r="Q73" s="204">
        <v>3.85</v>
      </c>
      <c r="R73" s="204">
        <v>17.87</v>
      </c>
      <c r="S73" s="204">
        <v>11.12</v>
      </c>
      <c r="T73" s="204">
        <v>0</v>
      </c>
      <c r="U73" s="204">
        <v>58.06</v>
      </c>
      <c r="V73" s="204">
        <v>4.93</v>
      </c>
      <c r="W73" s="204">
        <v>19.2</v>
      </c>
      <c r="X73" s="204">
        <v>62.51</v>
      </c>
      <c r="Y73" s="204">
        <v>0</v>
      </c>
      <c r="Z73">
        <v>0</v>
      </c>
      <c r="AA73" s="204">
        <v>-0.1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84.02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117.32</v>
      </c>
      <c r="AQ73" s="204">
        <v>29.51</v>
      </c>
      <c r="AR73" s="204">
        <v>20.2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412.71</v>
      </c>
      <c r="L74" s="204">
        <v>3.31</v>
      </c>
      <c r="M74" s="204">
        <v>61.21</v>
      </c>
      <c r="N74" s="204">
        <v>50.06</v>
      </c>
      <c r="O74" s="204">
        <v>70.72</v>
      </c>
      <c r="P74" s="204">
        <v>26.49</v>
      </c>
      <c r="Q74" s="204">
        <v>3.85</v>
      </c>
      <c r="R74" s="204">
        <v>17.87</v>
      </c>
      <c r="S74" s="204">
        <v>11.12</v>
      </c>
      <c r="T74" s="204">
        <v>0</v>
      </c>
      <c r="U74" s="204">
        <v>58.06</v>
      </c>
      <c r="V74" s="204">
        <v>4.93</v>
      </c>
      <c r="W74" s="204">
        <v>19.2</v>
      </c>
      <c r="X74" s="204">
        <v>62.51</v>
      </c>
      <c r="Y74" s="204">
        <v>0</v>
      </c>
      <c r="Z74">
        <v>0</v>
      </c>
      <c r="AA74" s="204">
        <v>-0.1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84.02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117.32</v>
      </c>
      <c r="AQ74" s="204">
        <v>29.51</v>
      </c>
      <c r="AR74" s="204">
        <v>4.6900000000000004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460.7</v>
      </c>
      <c r="L75" s="204">
        <v>3.31</v>
      </c>
      <c r="M75" s="204">
        <v>61.21</v>
      </c>
      <c r="N75" s="204">
        <v>50.06</v>
      </c>
      <c r="O75" s="204">
        <v>70.72</v>
      </c>
      <c r="P75" s="204">
        <v>26.49</v>
      </c>
      <c r="Q75" s="204">
        <v>3.85</v>
      </c>
      <c r="R75" s="204">
        <v>17.87</v>
      </c>
      <c r="S75" s="204">
        <v>11.12</v>
      </c>
      <c r="T75" s="204">
        <v>0</v>
      </c>
      <c r="U75" s="204">
        <v>58.06</v>
      </c>
      <c r="V75" s="204">
        <v>4.93</v>
      </c>
      <c r="W75" s="204">
        <v>19.2</v>
      </c>
      <c r="X75" s="204">
        <v>62.51</v>
      </c>
      <c r="Y75" s="204">
        <v>0</v>
      </c>
      <c r="Z75">
        <v>0</v>
      </c>
      <c r="AA75" s="204">
        <v>-0.06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117.32</v>
      </c>
      <c r="AQ75" s="204">
        <v>29.51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489.13</v>
      </c>
      <c r="L76" s="204">
        <v>6.01</v>
      </c>
      <c r="M76" s="204">
        <v>61.21</v>
      </c>
      <c r="N76" s="204">
        <v>50.06</v>
      </c>
      <c r="O76" s="204">
        <v>70.72</v>
      </c>
      <c r="P76" s="204">
        <v>26.49</v>
      </c>
      <c r="Q76" s="204">
        <v>3.85</v>
      </c>
      <c r="R76" s="204">
        <v>17.87</v>
      </c>
      <c r="S76" s="204">
        <v>11.12</v>
      </c>
      <c r="T76" s="204">
        <v>0</v>
      </c>
      <c r="U76" s="204">
        <v>58.06</v>
      </c>
      <c r="V76" s="204">
        <v>4.93</v>
      </c>
      <c r="W76" s="204">
        <v>19.2</v>
      </c>
      <c r="X76" s="204">
        <v>62.51</v>
      </c>
      <c r="Y76" s="204">
        <v>0</v>
      </c>
      <c r="Z76">
        <v>0</v>
      </c>
      <c r="AA76" s="204">
        <v>-0.06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117.32</v>
      </c>
      <c r="AQ76" s="204">
        <v>29.51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489.13</v>
      </c>
      <c r="L77" s="204">
        <v>6.02</v>
      </c>
      <c r="M77" s="204">
        <v>61.21</v>
      </c>
      <c r="N77" s="204">
        <v>50.06</v>
      </c>
      <c r="O77" s="204">
        <v>70.72</v>
      </c>
      <c r="P77" s="204">
        <v>26.49</v>
      </c>
      <c r="Q77" s="204">
        <v>3.85</v>
      </c>
      <c r="R77" s="204">
        <v>17.87</v>
      </c>
      <c r="S77" s="204">
        <v>11.12</v>
      </c>
      <c r="T77" s="204">
        <v>0</v>
      </c>
      <c r="U77" s="204">
        <v>58.06</v>
      </c>
      <c r="V77" s="204">
        <v>4.93</v>
      </c>
      <c r="W77" s="204">
        <v>19.2</v>
      </c>
      <c r="X77" s="204">
        <v>62.51</v>
      </c>
      <c r="Y77" s="204">
        <v>0</v>
      </c>
      <c r="Z77">
        <v>0</v>
      </c>
      <c r="AA77" s="204">
        <v>-0.06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104.79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117.32</v>
      </c>
      <c r="AQ77" s="204">
        <v>29.51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489.13</v>
      </c>
      <c r="L78" s="204">
        <v>6.02</v>
      </c>
      <c r="M78" s="204">
        <v>61.21</v>
      </c>
      <c r="N78" s="204">
        <v>50.06</v>
      </c>
      <c r="O78" s="204">
        <v>70.72</v>
      </c>
      <c r="P78" s="204">
        <v>26.49</v>
      </c>
      <c r="Q78" s="204">
        <v>3.85</v>
      </c>
      <c r="R78" s="204">
        <v>17.87</v>
      </c>
      <c r="S78" s="204">
        <v>11.12</v>
      </c>
      <c r="T78" s="204">
        <v>0</v>
      </c>
      <c r="U78" s="204">
        <v>58.06</v>
      </c>
      <c r="V78" s="204">
        <v>4.93</v>
      </c>
      <c r="W78" s="204">
        <v>19.2</v>
      </c>
      <c r="X78" s="204">
        <v>62.51</v>
      </c>
      <c r="Y78" s="204">
        <v>0</v>
      </c>
      <c r="Z78">
        <v>0</v>
      </c>
      <c r="AA78" s="204">
        <v>-0.06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104.79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117.32</v>
      </c>
      <c r="AQ78" s="204">
        <v>29.51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489.13</v>
      </c>
      <c r="L79" s="204">
        <v>6.02</v>
      </c>
      <c r="M79" s="204">
        <v>61.21</v>
      </c>
      <c r="N79" s="204">
        <v>50.06</v>
      </c>
      <c r="O79" s="204">
        <v>70.72</v>
      </c>
      <c r="P79" s="204">
        <v>26.49</v>
      </c>
      <c r="Q79" s="204">
        <v>3.85</v>
      </c>
      <c r="R79" s="204">
        <v>17.87</v>
      </c>
      <c r="S79" s="204">
        <v>11.12</v>
      </c>
      <c r="T79" s="204">
        <v>0</v>
      </c>
      <c r="U79" s="204">
        <v>58.06</v>
      </c>
      <c r="V79" s="204">
        <v>4.93</v>
      </c>
      <c r="W79" s="204">
        <v>19.2</v>
      </c>
      <c r="X79" s="204">
        <v>62.51</v>
      </c>
      <c r="Y79" s="204">
        <v>0</v>
      </c>
      <c r="Z79">
        <v>0</v>
      </c>
      <c r="AA79" s="204">
        <v>-0.06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104.79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117.32</v>
      </c>
      <c r="AQ79" s="204">
        <v>29.51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489.13</v>
      </c>
      <c r="L80" s="204">
        <v>6.02</v>
      </c>
      <c r="M80" s="204">
        <v>61.21</v>
      </c>
      <c r="N80" s="204">
        <v>50.06</v>
      </c>
      <c r="O80" s="204">
        <v>70.72</v>
      </c>
      <c r="P80" s="204">
        <v>26.49</v>
      </c>
      <c r="Q80" s="204">
        <v>3.85</v>
      </c>
      <c r="R80" s="204">
        <v>17.87</v>
      </c>
      <c r="S80" s="204">
        <v>11.12</v>
      </c>
      <c r="T80" s="204">
        <v>0</v>
      </c>
      <c r="U80" s="204">
        <v>58.06</v>
      </c>
      <c r="V80" s="204">
        <v>4.93</v>
      </c>
      <c r="W80" s="204">
        <v>19.2</v>
      </c>
      <c r="X80" s="204">
        <v>62.51</v>
      </c>
      <c r="Y80" s="204">
        <v>0</v>
      </c>
      <c r="Z80">
        <v>0</v>
      </c>
      <c r="AA80" s="204">
        <v>-0.06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104.79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117.32</v>
      </c>
      <c r="AQ80" s="204">
        <v>29.51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489.13</v>
      </c>
      <c r="L81" s="204">
        <v>6.02</v>
      </c>
      <c r="M81" s="204">
        <v>61.21</v>
      </c>
      <c r="N81" s="204">
        <v>50.06</v>
      </c>
      <c r="O81" s="204">
        <v>70.72</v>
      </c>
      <c r="P81" s="204">
        <v>26.49</v>
      </c>
      <c r="Q81" s="204">
        <v>3.85</v>
      </c>
      <c r="R81" s="204">
        <v>17.87</v>
      </c>
      <c r="S81" s="204">
        <v>11.12</v>
      </c>
      <c r="T81" s="204">
        <v>0</v>
      </c>
      <c r="U81" s="204">
        <v>58.06</v>
      </c>
      <c r="V81" s="204">
        <v>4.93</v>
      </c>
      <c r="W81" s="204">
        <v>19.2</v>
      </c>
      <c r="X81" s="204">
        <v>62.51</v>
      </c>
      <c r="Y81" s="204">
        <v>0</v>
      </c>
      <c r="Z81">
        <v>0</v>
      </c>
      <c r="AA81" s="204">
        <v>-0.06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104.79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117.32</v>
      </c>
      <c r="AQ81" s="204">
        <v>29.51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489.13</v>
      </c>
      <c r="L82" s="204">
        <v>6.02</v>
      </c>
      <c r="M82" s="204">
        <v>61.21</v>
      </c>
      <c r="N82" s="204">
        <v>50.06</v>
      </c>
      <c r="O82" s="204">
        <v>70.72</v>
      </c>
      <c r="P82" s="204">
        <v>26.49</v>
      </c>
      <c r="Q82" s="204">
        <v>3.85</v>
      </c>
      <c r="R82" s="204">
        <v>17.87</v>
      </c>
      <c r="S82" s="204">
        <v>11.12</v>
      </c>
      <c r="T82" s="204">
        <v>0</v>
      </c>
      <c r="U82" s="204">
        <v>58.06</v>
      </c>
      <c r="V82" s="204">
        <v>4.93</v>
      </c>
      <c r="W82" s="204">
        <v>19.2</v>
      </c>
      <c r="X82" s="204">
        <v>62.51</v>
      </c>
      <c r="Y82" s="204">
        <v>0</v>
      </c>
      <c r="Z82">
        <v>0</v>
      </c>
      <c r="AA82" s="204">
        <v>-0.06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104.79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117.32</v>
      </c>
      <c r="AQ82" s="204">
        <v>29.51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489.13</v>
      </c>
      <c r="L83" s="204">
        <v>6.02</v>
      </c>
      <c r="M83" s="204">
        <v>61.21</v>
      </c>
      <c r="N83" s="204">
        <v>50.06</v>
      </c>
      <c r="O83" s="204">
        <v>70.72</v>
      </c>
      <c r="P83" s="204">
        <v>26.49</v>
      </c>
      <c r="Q83" s="204">
        <v>3.85</v>
      </c>
      <c r="R83" s="204">
        <v>17.87</v>
      </c>
      <c r="S83" s="204">
        <v>11.12</v>
      </c>
      <c r="T83" s="204">
        <v>0</v>
      </c>
      <c r="U83" s="204">
        <v>56.05</v>
      </c>
      <c r="V83" s="204">
        <v>4.93</v>
      </c>
      <c r="W83" s="204">
        <v>19.2</v>
      </c>
      <c r="X83" s="204">
        <v>62.51</v>
      </c>
      <c r="Y83" s="204">
        <v>0</v>
      </c>
      <c r="Z83">
        <v>0</v>
      </c>
      <c r="AA83" s="204">
        <v>-0.06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136.79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117.32</v>
      </c>
      <c r="AQ83" s="204">
        <v>29.51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489.13</v>
      </c>
      <c r="L84" s="204">
        <v>6.02</v>
      </c>
      <c r="M84" s="204">
        <v>61.21</v>
      </c>
      <c r="N84" s="204">
        <v>50.06</v>
      </c>
      <c r="O84" s="204">
        <v>70.72</v>
      </c>
      <c r="P84" s="204">
        <v>26.49</v>
      </c>
      <c r="Q84" s="204">
        <v>3.85</v>
      </c>
      <c r="R84" s="204">
        <v>17.87</v>
      </c>
      <c r="S84" s="204">
        <v>11.12</v>
      </c>
      <c r="T84" s="204">
        <v>0</v>
      </c>
      <c r="U84" s="204">
        <v>56.05</v>
      </c>
      <c r="V84" s="204">
        <v>4.93</v>
      </c>
      <c r="W84" s="204">
        <v>19.2</v>
      </c>
      <c r="X84" s="204">
        <v>62.51</v>
      </c>
      <c r="Y84" s="204">
        <v>0</v>
      </c>
      <c r="Z84">
        <v>0</v>
      </c>
      <c r="AA84" s="204">
        <v>-0.06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136.79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117.32</v>
      </c>
      <c r="AQ84" s="204">
        <v>29.51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489.13</v>
      </c>
      <c r="L85" s="204">
        <v>6.02</v>
      </c>
      <c r="M85" s="204">
        <v>61.21</v>
      </c>
      <c r="N85" s="204">
        <v>50.06</v>
      </c>
      <c r="O85" s="204">
        <v>70.72</v>
      </c>
      <c r="P85" s="204">
        <v>26.49</v>
      </c>
      <c r="Q85" s="204">
        <v>3.85</v>
      </c>
      <c r="R85" s="204">
        <v>17.87</v>
      </c>
      <c r="S85" s="204">
        <v>11.12</v>
      </c>
      <c r="T85" s="204">
        <v>0</v>
      </c>
      <c r="U85" s="204">
        <v>56.05</v>
      </c>
      <c r="V85" s="204">
        <v>4.93</v>
      </c>
      <c r="W85" s="204">
        <v>19.2</v>
      </c>
      <c r="X85" s="204">
        <v>62.51</v>
      </c>
      <c r="Y85" s="204">
        <v>0</v>
      </c>
      <c r="Z85">
        <v>0</v>
      </c>
      <c r="AA85" s="204">
        <v>-0.06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117.32</v>
      </c>
      <c r="AQ85" s="204">
        <v>38.03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489.13</v>
      </c>
      <c r="L86" s="204">
        <v>6.02</v>
      </c>
      <c r="M86" s="204">
        <v>61.21</v>
      </c>
      <c r="N86" s="204">
        <v>50.06</v>
      </c>
      <c r="O86" s="204">
        <v>70.72</v>
      </c>
      <c r="P86" s="204">
        <v>26.49</v>
      </c>
      <c r="Q86" s="204">
        <v>3.85</v>
      </c>
      <c r="R86" s="204">
        <v>17.87</v>
      </c>
      <c r="S86" s="204">
        <v>11.12</v>
      </c>
      <c r="T86" s="204">
        <v>0</v>
      </c>
      <c r="U86" s="204">
        <v>56.05</v>
      </c>
      <c r="V86" s="204">
        <v>4.93</v>
      </c>
      <c r="W86" s="204">
        <v>19.2</v>
      </c>
      <c r="X86" s="204">
        <v>62.51</v>
      </c>
      <c r="Y86" s="204">
        <v>0</v>
      </c>
      <c r="Z86">
        <v>0</v>
      </c>
      <c r="AA86" s="204">
        <v>-0.06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117.32</v>
      </c>
      <c r="AQ86" s="204">
        <v>38.03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489.13</v>
      </c>
      <c r="L87" s="204">
        <v>6.02</v>
      </c>
      <c r="M87" s="204">
        <v>61.21</v>
      </c>
      <c r="N87" s="204">
        <v>50.06</v>
      </c>
      <c r="O87" s="204">
        <v>70.72</v>
      </c>
      <c r="P87" s="204">
        <v>26.49</v>
      </c>
      <c r="Q87" s="204">
        <v>3.85</v>
      </c>
      <c r="R87" s="204">
        <v>17.87</v>
      </c>
      <c r="S87" s="204">
        <v>11.12</v>
      </c>
      <c r="T87" s="204">
        <v>0</v>
      </c>
      <c r="U87" s="204">
        <v>56.05</v>
      </c>
      <c r="V87" s="204">
        <v>4.93</v>
      </c>
      <c r="W87" s="204">
        <v>19.2</v>
      </c>
      <c r="X87" s="204">
        <v>62.51</v>
      </c>
      <c r="Y87" s="204">
        <v>0</v>
      </c>
      <c r="Z87">
        <v>0</v>
      </c>
      <c r="AA87" s="204">
        <v>-0.06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117.32</v>
      </c>
      <c r="AQ87" s="204">
        <v>38.03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489.13</v>
      </c>
      <c r="L88" s="204">
        <v>6.02</v>
      </c>
      <c r="M88" s="204">
        <v>61.21</v>
      </c>
      <c r="N88" s="204">
        <v>50.06</v>
      </c>
      <c r="O88" s="204">
        <v>70.72</v>
      </c>
      <c r="P88" s="204">
        <v>26.49</v>
      </c>
      <c r="Q88" s="204">
        <v>3.85</v>
      </c>
      <c r="R88" s="204">
        <v>17.87</v>
      </c>
      <c r="S88" s="204">
        <v>11.12</v>
      </c>
      <c r="T88" s="204">
        <v>0</v>
      </c>
      <c r="U88" s="204">
        <v>56.05</v>
      </c>
      <c r="V88" s="204">
        <v>4.93</v>
      </c>
      <c r="W88" s="204">
        <v>19.2</v>
      </c>
      <c r="X88" s="204">
        <v>62.51</v>
      </c>
      <c r="Y88" s="204">
        <v>0</v>
      </c>
      <c r="Z88">
        <v>0</v>
      </c>
      <c r="AA88" s="204">
        <v>-0.06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117.32</v>
      </c>
      <c r="AQ88" s="204">
        <v>38.03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489.13</v>
      </c>
      <c r="L89" s="204">
        <v>6.02</v>
      </c>
      <c r="M89" s="204">
        <v>61.21</v>
      </c>
      <c r="N89" s="204">
        <v>50.06</v>
      </c>
      <c r="O89" s="204">
        <v>70.72</v>
      </c>
      <c r="P89" s="204">
        <v>26.49</v>
      </c>
      <c r="Q89" s="204">
        <v>3.85</v>
      </c>
      <c r="R89" s="204">
        <v>17.87</v>
      </c>
      <c r="S89" s="204">
        <v>11.12</v>
      </c>
      <c r="T89" s="204">
        <v>0</v>
      </c>
      <c r="U89" s="204">
        <v>56.05</v>
      </c>
      <c r="V89" s="204">
        <v>4.93</v>
      </c>
      <c r="W89" s="204">
        <v>19.2</v>
      </c>
      <c r="X89" s="204">
        <v>62.51</v>
      </c>
      <c r="Y89" s="204">
        <v>0</v>
      </c>
      <c r="Z89">
        <v>0</v>
      </c>
      <c r="AA89" s="204">
        <v>-0.06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117.32</v>
      </c>
      <c r="AQ89" s="204">
        <v>38.03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489.09</v>
      </c>
      <c r="L90" s="204">
        <v>6.02</v>
      </c>
      <c r="M90" s="204">
        <v>61.21</v>
      </c>
      <c r="N90" s="204">
        <v>50.06</v>
      </c>
      <c r="O90" s="204">
        <v>70.72</v>
      </c>
      <c r="P90" s="204">
        <v>26.49</v>
      </c>
      <c r="Q90" s="204">
        <v>3.85</v>
      </c>
      <c r="R90" s="204">
        <v>17.87</v>
      </c>
      <c r="S90" s="204">
        <v>11.12</v>
      </c>
      <c r="T90" s="204">
        <v>0</v>
      </c>
      <c r="U90" s="204">
        <v>56.05</v>
      </c>
      <c r="V90" s="204">
        <v>4.93</v>
      </c>
      <c r="W90" s="204">
        <v>19.2</v>
      </c>
      <c r="X90" s="204">
        <v>62.51</v>
      </c>
      <c r="Y90" s="204">
        <v>0</v>
      </c>
      <c r="Z90">
        <v>0</v>
      </c>
      <c r="AA90" s="204">
        <v>-0.06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117.32</v>
      </c>
      <c r="AQ90" s="204">
        <v>38.03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489.13</v>
      </c>
      <c r="L91" s="204">
        <v>6.02</v>
      </c>
      <c r="M91" s="204">
        <v>61.21</v>
      </c>
      <c r="N91" s="204">
        <v>50.06</v>
      </c>
      <c r="O91" s="204">
        <v>70.72</v>
      </c>
      <c r="P91" s="204">
        <v>26.49</v>
      </c>
      <c r="Q91" s="204">
        <v>3.85</v>
      </c>
      <c r="R91" s="204">
        <v>17.87</v>
      </c>
      <c r="S91" s="204">
        <v>11.12</v>
      </c>
      <c r="T91" s="204">
        <v>0</v>
      </c>
      <c r="U91" s="204">
        <v>56.05</v>
      </c>
      <c r="V91" s="204">
        <v>4.93</v>
      </c>
      <c r="W91" s="204">
        <v>19.2</v>
      </c>
      <c r="X91" s="204">
        <v>62.51</v>
      </c>
      <c r="Y91" s="204">
        <v>0</v>
      </c>
      <c r="Z91">
        <v>0</v>
      </c>
      <c r="AA91" s="204">
        <v>-0.06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117.32</v>
      </c>
      <c r="AQ91" s="204">
        <v>38.03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489.13</v>
      </c>
      <c r="L92" s="204">
        <v>6.02</v>
      </c>
      <c r="M92" s="204">
        <v>61.21</v>
      </c>
      <c r="N92" s="204">
        <v>50.06</v>
      </c>
      <c r="O92" s="204">
        <v>70.72</v>
      </c>
      <c r="P92" s="204">
        <v>26.49</v>
      </c>
      <c r="Q92" s="204">
        <v>3.85</v>
      </c>
      <c r="R92" s="204">
        <v>17.87</v>
      </c>
      <c r="S92" s="204">
        <v>11.12</v>
      </c>
      <c r="T92" s="204">
        <v>0</v>
      </c>
      <c r="U92" s="204">
        <v>56.05</v>
      </c>
      <c r="V92" s="204">
        <v>4.93</v>
      </c>
      <c r="W92" s="204">
        <v>19.2</v>
      </c>
      <c r="X92" s="204">
        <v>62.51</v>
      </c>
      <c r="Y92" s="204">
        <v>0</v>
      </c>
      <c r="Z92">
        <v>0</v>
      </c>
      <c r="AA92" s="204">
        <v>-0.06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117.32</v>
      </c>
      <c r="AQ92" s="204">
        <v>38.03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489.13</v>
      </c>
      <c r="L93" s="204">
        <v>6.02</v>
      </c>
      <c r="M93" s="204">
        <v>61.21</v>
      </c>
      <c r="N93" s="204">
        <v>50.06</v>
      </c>
      <c r="O93" s="204">
        <v>70.72</v>
      </c>
      <c r="P93" s="204">
        <v>26.49</v>
      </c>
      <c r="Q93" s="204">
        <v>3.85</v>
      </c>
      <c r="R93" s="204">
        <v>17.87</v>
      </c>
      <c r="S93" s="204">
        <v>11.12</v>
      </c>
      <c r="T93" s="204">
        <v>0</v>
      </c>
      <c r="U93" s="204">
        <v>56.05</v>
      </c>
      <c r="V93" s="204">
        <v>4.93</v>
      </c>
      <c r="W93" s="204">
        <v>19.2</v>
      </c>
      <c r="X93" s="204">
        <v>62.51</v>
      </c>
      <c r="Y93" s="204">
        <v>0</v>
      </c>
      <c r="Z93">
        <v>0</v>
      </c>
      <c r="AA93" s="204">
        <v>-0.06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117.32</v>
      </c>
      <c r="AQ93" s="204">
        <v>38.03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489.13</v>
      </c>
      <c r="L94" s="204">
        <v>6.02</v>
      </c>
      <c r="M94" s="204">
        <v>61.21</v>
      </c>
      <c r="N94" s="204">
        <v>50.06</v>
      </c>
      <c r="O94" s="204">
        <v>70.72</v>
      </c>
      <c r="P94" s="204">
        <v>26.49</v>
      </c>
      <c r="Q94" s="204">
        <v>3.85</v>
      </c>
      <c r="R94" s="204">
        <v>17.87</v>
      </c>
      <c r="S94" s="204">
        <v>11.12</v>
      </c>
      <c r="T94" s="204">
        <v>0</v>
      </c>
      <c r="U94" s="204">
        <v>56.05</v>
      </c>
      <c r="V94" s="204">
        <v>4.93</v>
      </c>
      <c r="W94" s="204">
        <v>19.2</v>
      </c>
      <c r="X94" s="204">
        <v>62.51</v>
      </c>
      <c r="Y94" s="204">
        <v>0</v>
      </c>
      <c r="Z94">
        <v>0</v>
      </c>
      <c r="AA94" s="204">
        <v>-0.06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117.32</v>
      </c>
      <c r="AQ94" s="204">
        <v>38.03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489.13</v>
      </c>
      <c r="L95" s="204">
        <v>6.02</v>
      </c>
      <c r="M95" s="204">
        <v>61.21</v>
      </c>
      <c r="N95" s="204">
        <v>50.06</v>
      </c>
      <c r="O95" s="204">
        <v>70.72</v>
      </c>
      <c r="P95" s="204">
        <v>26.49</v>
      </c>
      <c r="Q95" s="204">
        <v>3.85</v>
      </c>
      <c r="R95" s="204">
        <v>17.87</v>
      </c>
      <c r="S95" s="204">
        <v>11.12</v>
      </c>
      <c r="T95" s="204">
        <v>0</v>
      </c>
      <c r="U95" s="204">
        <v>56.05</v>
      </c>
      <c r="V95" s="204">
        <v>4.93</v>
      </c>
      <c r="W95" s="204">
        <v>19.2</v>
      </c>
      <c r="X95" s="204">
        <v>62.51</v>
      </c>
      <c r="Y95" s="204">
        <v>0</v>
      </c>
      <c r="Z95">
        <v>0</v>
      </c>
      <c r="AA95" s="204">
        <v>-0.06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117.32</v>
      </c>
      <c r="AQ95" s="204">
        <v>38.03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488.55</v>
      </c>
      <c r="L96" s="204">
        <v>6.02</v>
      </c>
      <c r="M96" s="204">
        <v>61.21</v>
      </c>
      <c r="N96" s="204">
        <v>50.06</v>
      </c>
      <c r="O96" s="204">
        <v>70.72</v>
      </c>
      <c r="P96" s="204">
        <v>26.49</v>
      </c>
      <c r="Q96" s="204">
        <v>3.85</v>
      </c>
      <c r="R96" s="204">
        <v>17.87</v>
      </c>
      <c r="S96" s="204">
        <v>11.12</v>
      </c>
      <c r="T96" s="204">
        <v>0</v>
      </c>
      <c r="U96" s="204">
        <v>56.05</v>
      </c>
      <c r="V96" s="204">
        <v>4.93</v>
      </c>
      <c r="W96" s="204">
        <v>19.2</v>
      </c>
      <c r="X96" s="204">
        <v>62.51</v>
      </c>
      <c r="Y96" s="204">
        <v>0</v>
      </c>
      <c r="Z96">
        <v>0</v>
      </c>
      <c r="AA96" s="204">
        <v>-0.06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117.32</v>
      </c>
      <c r="AQ96" s="204">
        <v>38.03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487.5</v>
      </c>
      <c r="L97" s="204">
        <v>6.02</v>
      </c>
      <c r="M97" s="204">
        <v>61.21</v>
      </c>
      <c r="N97" s="204">
        <v>50.06</v>
      </c>
      <c r="O97" s="204">
        <v>70.72</v>
      </c>
      <c r="P97" s="204">
        <v>26.49</v>
      </c>
      <c r="Q97" s="204">
        <v>3.85</v>
      </c>
      <c r="R97" s="204">
        <v>17.87</v>
      </c>
      <c r="S97" s="204">
        <v>11.12</v>
      </c>
      <c r="T97" s="204">
        <v>0</v>
      </c>
      <c r="U97" s="204">
        <v>56.05</v>
      </c>
      <c r="V97" s="204">
        <v>4.93</v>
      </c>
      <c r="W97" s="204">
        <v>19.2</v>
      </c>
      <c r="X97" s="204">
        <v>62.51</v>
      </c>
      <c r="Y97" s="204">
        <v>0</v>
      </c>
      <c r="Z97">
        <v>0</v>
      </c>
      <c r="AA97" s="204">
        <v>-0.06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117.32</v>
      </c>
      <c r="AQ97" s="204">
        <v>38.03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487.5</v>
      </c>
      <c r="L98" s="204">
        <v>6.02</v>
      </c>
      <c r="M98" s="204">
        <v>61.21</v>
      </c>
      <c r="N98" s="204">
        <v>50.06</v>
      </c>
      <c r="O98" s="204">
        <v>70.72</v>
      </c>
      <c r="P98" s="204">
        <v>26.49</v>
      </c>
      <c r="Q98" s="204">
        <v>3.85</v>
      </c>
      <c r="R98" s="204">
        <v>17.87</v>
      </c>
      <c r="S98" s="204">
        <v>11.12</v>
      </c>
      <c r="T98" s="204">
        <v>0</v>
      </c>
      <c r="U98" s="204">
        <v>56.05</v>
      </c>
      <c r="V98" s="204">
        <v>4.93</v>
      </c>
      <c r="W98" s="204">
        <v>19.2</v>
      </c>
      <c r="X98" s="204">
        <v>62.51</v>
      </c>
      <c r="Y98" s="204">
        <v>0</v>
      </c>
      <c r="Z98">
        <v>0</v>
      </c>
      <c r="AA98" s="204">
        <v>-0.06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117.32</v>
      </c>
      <c r="AQ98" s="204">
        <v>38.03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9.1592400000000076</v>
      </c>
      <c r="L99">
        <f t="shared" si="0"/>
        <v>9.5647499999999941E-2</v>
      </c>
      <c r="M99">
        <f t="shared" si="0"/>
        <v>1.4685875000000006</v>
      </c>
      <c r="N99">
        <f t="shared" si="0"/>
        <v>1.2014400000000005</v>
      </c>
      <c r="O99">
        <f t="shared" si="0"/>
        <v>1.697280000000001</v>
      </c>
      <c r="P99">
        <f t="shared" si="0"/>
        <v>0.61758249999999892</v>
      </c>
      <c r="Q99">
        <f t="shared" si="0"/>
        <v>8.3305000000000143E-2</v>
      </c>
      <c r="R99">
        <f t="shared" si="0"/>
        <v>0.36471749999999958</v>
      </c>
      <c r="S99">
        <f t="shared" si="0"/>
        <v>0.23234249999999987</v>
      </c>
      <c r="T99">
        <f t="shared" si="0"/>
        <v>0</v>
      </c>
      <c r="U99">
        <f t="shared" si="0"/>
        <v>1.3152325000000018</v>
      </c>
      <c r="V99">
        <f t="shared" si="0"/>
        <v>0.11314250000000016</v>
      </c>
      <c r="W99">
        <f t="shared" si="0"/>
        <v>0.42725750000000051</v>
      </c>
      <c r="X99">
        <f t="shared" si="0"/>
        <v>1.4256650000000026</v>
      </c>
      <c r="Y99">
        <f t="shared" si="0"/>
        <v>0</v>
      </c>
      <c r="Z99">
        <f t="shared" si="0"/>
        <v>0</v>
      </c>
      <c r="AA99">
        <f t="shared" si="0"/>
        <v>-2.0599999999999963E-3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2.0738700000000025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2.52271</v>
      </c>
      <c r="AQ99">
        <f t="shared" ref="AQ99:AT99" si="1">SUM(AQ3:AQ98)/4000</f>
        <v>0.28605999999999987</v>
      </c>
      <c r="AR99">
        <f t="shared" si="1"/>
        <v>0.5079800000000001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157.6</v>
      </c>
      <c r="L3" s="204">
        <v>41.66</v>
      </c>
      <c r="M3" s="204">
        <v>0</v>
      </c>
      <c r="N3" s="204">
        <v>28.95</v>
      </c>
      <c r="O3" s="204">
        <v>48.61</v>
      </c>
      <c r="P3" s="204">
        <v>66.44</v>
      </c>
      <c r="Q3" s="204">
        <v>2.37</v>
      </c>
      <c r="R3" s="204">
        <v>10.34</v>
      </c>
      <c r="S3" s="204">
        <v>6.44</v>
      </c>
      <c r="T3" s="204">
        <v>0</v>
      </c>
      <c r="U3" s="204">
        <v>261.99</v>
      </c>
      <c r="V3" s="204">
        <v>2.85</v>
      </c>
      <c r="W3" s="204">
        <v>11.1</v>
      </c>
      <c r="X3" s="204">
        <v>36.159999999999997</v>
      </c>
      <c r="Y3" s="204">
        <v>0</v>
      </c>
      <c r="Z3">
        <v>0</v>
      </c>
      <c r="AA3" s="204">
        <v>-0.03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67.84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157.44</v>
      </c>
      <c r="L4" s="204">
        <v>41.66</v>
      </c>
      <c r="M4" s="204">
        <v>0</v>
      </c>
      <c r="N4" s="204">
        <v>28.95</v>
      </c>
      <c r="O4" s="204">
        <v>48.61</v>
      </c>
      <c r="P4" s="204">
        <v>66.44</v>
      </c>
      <c r="Q4" s="204">
        <v>2.37</v>
      </c>
      <c r="R4" s="204">
        <v>10.34</v>
      </c>
      <c r="S4" s="204">
        <v>6.44</v>
      </c>
      <c r="T4" s="204">
        <v>0</v>
      </c>
      <c r="U4" s="204">
        <v>261.99</v>
      </c>
      <c r="V4" s="204">
        <v>2.85</v>
      </c>
      <c r="W4" s="204">
        <v>11.1</v>
      </c>
      <c r="X4" s="204">
        <v>36.159999999999997</v>
      </c>
      <c r="Y4" s="204">
        <v>0</v>
      </c>
      <c r="Z4">
        <v>0</v>
      </c>
      <c r="AA4" s="204">
        <v>-0.03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57.6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67.84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157.44</v>
      </c>
      <c r="L5" s="204">
        <v>41.66</v>
      </c>
      <c r="M5" s="204">
        <v>0</v>
      </c>
      <c r="N5" s="204">
        <v>28.95</v>
      </c>
      <c r="O5" s="204">
        <v>48.61</v>
      </c>
      <c r="P5" s="204">
        <v>66.44</v>
      </c>
      <c r="Q5" s="204">
        <v>2.37</v>
      </c>
      <c r="R5" s="204">
        <v>10.34</v>
      </c>
      <c r="S5" s="204">
        <v>6.44</v>
      </c>
      <c r="T5" s="204">
        <v>0</v>
      </c>
      <c r="U5" s="204">
        <v>261.99</v>
      </c>
      <c r="V5" s="204">
        <v>2.85</v>
      </c>
      <c r="W5" s="204">
        <v>11.1</v>
      </c>
      <c r="X5" s="204">
        <v>36.159999999999997</v>
      </c>
      <c r="Y5" s="204">
        <v>0</v>
      </c>
      <c r="Z5">
        <v>0</v>
      </c>
      <c r="AA5" s="204">
        <v>-0.03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57.6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67.84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157.51</v>
      </c>
      <c r="L6" s="204">
        <v>41.66</v>
      </c>
      <c r="M6" s="204">
        <v>0</v>
      </c>
      <c r="N6" s="204">
        <v>28.95</v>
      </c>
      <c r="O6" s="204">
        <v>48.61</v>
      </c>
      <c r="P6" s="204">
        <v>66.44</v>
      </c>
      <c r="Q6" s="204">
        <v>2.37</v>
      </c>
      <c r="R6" s="204">
        <v>10.34</v>
      </c>
      <c r="S6" s="204">
        <v>6.44</v>
      </c>
      <c r="T6" s="204">
        <v>0</v>
      </c>
      <c r="U6" s="204">
        <v>261.99</v>
      </c>
      <c r="V6" s="204">
        <v>2.85</v>
      </c>
      <c r="W6" s="204">
        <v>11.1</v>
      </c>
      <c r="X6" s="204">
        <v>36.159999999999997</v>
      </c>
      <c r="Y6" s="204">
        <v>0</v>
      </c>
      <c r="Z6">
        <v>0</v>
      </c>
      <c r="AA6" s="204">
        <v>-0.03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57.6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67.84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157.58000000000001</v>
      </c>
      <c r="L7" s="204">
        <v>41.66</v>
      </c>
      <c r="M7" s="204">
        <v>0</v>
      </c>
      <c r="N7" s="204">
        <v>28.95</v>
      </c>
      <c r="O7" s="204">
        <v>48.61</v>
      </c>
      <c r="P7" s="204">
        <v>66.44</v>
      </c>
      <c r="Q7" s="204">
        <v>2.37</v>
      </c>
      <c r="R7" s="204">
        <v>10.34</v>
      </c>
      <c r="S7" s="204">
        <v>6.44</v>
      </c>
      <c r="T7" s="204">
        <v>0</v>
      </c>
      <c r="U7" s="204">
        <v>261.99</v>
      </c>
      <c r="V7" s="204">
        <v>2.85</v>
      </c>
      <c r="W7" s="204">
        <v>11.1</v>
      </c>
      <c r="X7" s="204">
        <v>36.159999999999997</v>
      </c>
      <c r="Y7" s="204">
        <v>0</v>
      </c>
      <c r="Z7">
        <v>0</v>
      </c>
      <c r="AA7" s="204">
        <v>-0.06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57.6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67.84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157.66999999999999</v>
      </c>
      <c r="L8" s="204">
        <v>41.66</v>
      </c>
      <c r="M8" s="204">
        <v>0</v>
      </c>
      <c r="N8" s="204">
        <v>28.95</v>
      </c>
      <c r="O8" s="204">
        <v>48.61</v>
      </c>
      <c r="P8" s="204">
        <v>66.44</v>
      </c>
      <c r="Q8" s="204">
        <v>2.37</v>
      </c>
      <c r="R8" s="204">
        <v>10.34</v>
      </c>
      <c r="S8" s="204">
        <v>6.44</v>
      </c>
      <c r="T8" s="204">
        <v>0</v>
      </c>
      <c r="U8" s="204">
        <v>261.99</v>
      </c>
      <c r="V8" s="204">
        <v>2.85</v>
      </c>
      <c r="W8" s="204">
        <v>11.1</v>
      </c>
      <c r="X8" s="204">
        <v>36.159999999999997</v>
      </c>
      <c r="Y8" s="204">
        <v>0</v>
      </c>
      <c r="Z8">
        <v>0</v>
      </c>
      <c r="AA8" s="204">
        <v>-0.06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57.6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67.84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157.66999999999999</v>
      </c>
      <c r="L9" s="204">
        <v>41.66</v>
      </c>
      <c r="M9" s="204">
        <v>0</v>
      </c>
      <c r="N9" s="204">
        <v>28.95</v>
      </c>
      <c r="O9" s="204">
        <v>48.61</v>
      </c>
      <c r="P9" s="204">
        <v>66.44</v>
      </c>
      <c r="Q9" s="204">
        <v>2.37</v>
      </c>
      <c r="R9" s="204">
        <v>10.34</v>
      </c>
      <c r="S9" s="204">
        <v>6.44</v>
      </c>
      <c r="T9" s="204">
        <v>0</v>
      </c>
      <c r="U9" s="204">
        <v>261.99</v>
      </c>
      <c r="V9" s="204">
        <v>2.85</v>
      </c>
      <c r="W9" s="204">
        <v>11.1</v>
      </c>
      <c r="X9" s="204">
        <v>36.159999999999997</v>
      </c>
      <c r="Y9" s="204">
        <v>0</v>
      </c>
      <c r="Z9">
        <v>0</v>
      </c>
      <c r="AA9" s="204">
        <v>-0.06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67.84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157.68</v>
      </c>
      <c r="L10" s="204">
        <v>41.66</v>
      </c>
      <c r="M10" s="204">
        <v>0</v>
      </c>
      <c r="N10" s="204">
        <v>28.95</v>
      </c>
      <c r="O10" s="204">
        <v>48.61</v>
      </c>
      <c r="P10" s="204">
        <v>66.44</v>
      </c>
      <c r="Q10" s="204">
        <v>2.37</v>
      </c>
      <c r="R10" s="204">
        <v>10.34</v>
      </c>
      <c r="S10" s="204">
        <v>6.44</v>
      </c>
      <c r="T10" s="204">
        <v>0</v>
      </c>
      <c r="U10" s="204">
        <v>261.99</v>
      </c>
      <c r="V10" s="204">
        <v>2.85</v>
      </c>
      <c r="W10" s="204">
        <v>11.1</v>
      </c>
      <c r="X10" s="204">
        <v>36.159999999999997</v>
      </c>
      <c r="Y10" s="204">
        <v>0</v>
      </c>
      <c r="Z10">
        <v>0</v>
      </c>
      <c r="AA10" s="204">
        <v>-0.06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67.84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88.03</v>
      </c>
      <c r="L11" s="204">
        <v>21.12</v>
      </c>
      <c r="M11" s="204">
        <v>0</v>
      </c>
      <c r="N11" s="204">
        <v>28.95</v>
      </c>
      <c r="O11" s="204">
        <v>48.61</v>
      </c>
      <c r="P11" s="204">
        <v>63.5</v>
      </c>
      <c r="Q11" s="204">
        <v>0.96</v>
      </c>
      <c r="R11" s="204">
        <v>2.88</v>
      </c>
      <c r="S11" s="204">
        <v>1.92</v>
      </c>
      <c r="T11" s="204">
        <v>0</v>
      </c>
      <c r="U11" s="204">
        <v>261.99</v>
      </c>
      <c r="V11" s="204">
        <v>2.85</v>
      </c>
      <c r="W11" s="204">
        <v>11.1</v>
      </c>
      <c r="X11" s="204">
        <v>36.159999999999997</v>
      </c>
      <c r="Y11" s="204">
        <v>0</v>
      </c>
      <c r="Z11">
        <v>0</v>
      </c>
      <c r="AA11" s="204">
        <v>-0.06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67.84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88.28</v>
      </c>
      <c r="L12" s="204">
        <v>21.12</v>
      </c>
      <c r="M12" s="204">
        <v>0</v>
      </c>
      <c r="N12" s="204">
        <v>28.95</v>
      </c>
      <c r="O12" s="204">
        <v>48.61</v>
      </c>
      <c r="P12" s="204">
        <v>63.5</v>
      </c>
      <c r="Q12" s="204">
        <v>0.96</v>
      </c>
      <c r="R12" s="204">
        <v>2.88</v>
      </c>
      <c r="S12" s="204">
        <v>1.92</v>
      </c>
      <c r="T12" s="204">
        <v>0</v>
      </c>
      <c r="U12" s="204">
        <v>261.99</v>
      </c>
      <c r="V12" s="204">
        <v>2.85</v>
      </c>
      <c r="W12" s="204">
        <v>11.1</v>
      </c>
      <c r="X12" s="204">
        <v>36.159999999999997</v>
      </c>
      <c r="Y12" s="204">
        <v>0</v>
      </c>
      <c r="Z12">
        <v>0</v>
      </c>
      <c r="AA12" s="204">
        <v>-0.06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67.84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88.28</v>
      </c>
      <c r="L13" s="204">
        <v>21.12</v>
      </c>
      <c r="M13" s="204">
        <v>0</v>
      </c>
      <c r="N13" s="204">
        <v>28.95</v>
      </c>
      <c r="O13" s="204">
        <v>48.61</v>
      </c>
      <c r="P13" s="204">
        <v>63.5</v>
      </c>
      <c r="Q13" s="204">
        <v>0.96</v>
      </c>
      <c r="R13" s="204">
        <v>2.88</v>
      </c>
      <c r="S13" s="204">
        <v>1.92</v>
      </c>
      <c r="T13" s="204">
        <v>0</v>
      </c>
      <c r="U13" s="204">
        <v>254.3</v>
      </c>
      <c r="V13" s="204">
        <v>2.85</v>
      </c>
      <c r="W13" s="204">
        <v>11.1</v>
      </c>
      <c r="X13" s="204">
        <v>36.159999999999997</v>
      </c>
      <c r="Y13" s="204">
        <v>0</v>
      </c>
      <c r="Z13">
        <v>0</v>
      </c>
      <c r="AA13" s="204">
        <v>-0.06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67.84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88.28</v>
      </c>
      <c r="L14" s="204">
        <v>21.12</v>
      </c>
      <c r="M14" s="204">
        <v>0</v>
      </c>
      <c r="N14" s="204">
        <v>28.95</v>
      </c>
      <c r="O14" s="204">
        <v>48.61</v>
      </c>
      <c r="P14" s="204">
        <v>63.5</v>
      </c>
      <c r="Q14" s="204">
        <v>0.96</v>
      </c>
      <c r="R14" s="204">
        <v>2.88</v>
      </c>
      <c r="S14" s="204">
        <v>1.92</v>
      </c>
      <c r="T14" s="204">
        <v>0</v>
      </c>
      <c r="U14" s="204">
        <v>254.3</v>
      </c>
      <c r="V14" s="204">
        <v>2.85</v>
      </c>
      <c r="W14" s="204">
        <v>11.1</v>
      </c>
      <c r="X14" s="204">
        <v>36.159999999999997</v>
      </c>
      <c r="Y14" s="204">
        <v>0</v>
      </c>
      <c r="Z14">
        <v>0</v>
      </c>
      <c r="AA14" s="204">
        <v>-0.06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67.84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87.34</v>
      </c>
      <c r="L15" s="204">
        <v>21.12</v>
      </c>
      <c r="M15" s="204">
        <v>0</v>
      </c>
      <c r="N15" s="204">
        <v>28.95</v>
      </c>
      <c r="O15" s="204">
        <v>48.61</v>
      </c>
      <c r="P15" s="204">
        <v>63.5</v>
      </c>
      <c r="Q15" s="204">
        <v>0.96</v>
      </c>
      <c r="R15" s="204">
        <v>2.88</v>
      </c>
      <c r="S15" s="204">
        <v>1.92</v>
      </c>
      <c r="T15" s="204">
        <v>0</v>
      </c>
      <c r="U15" s="204">
        <v>254.3</v>
      </c>
      <c r="V15" s="204">
        <v>2.85</v>
      </c>
      <c r="W15" s="204">
        <v>11.1</v>
      </c>
      <c r="X15" s="204">
        <v>36.159999999999997</v>
      </c>
      <c r="Y15" s="204">
        <v>0</v>
      </c>
      <c r="Z15">
        <v>0</v>
      </c>
      <c r="AA15" s="204">
        <v>-0.06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67.84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87.34</v>
      </c>
      <c r="L16" s="204">
        <v>21.12</v>
      </c>
      <c r="M16" s="204">
        <v>0</v>
      </c>
      <c r="N16" s="204">
        <v>28.95</v>
      </c>
      <c r="O16" s="204">
        <v>48.61</v>
      </c>
      <c r="P16" s="204">
        <v>63.5</v>
      </c>
      <c r="Q16" s="204">
        <v>0.96</v>
      </c>
      <c r="R16" s="204">
        <v>2.88</v>
      </c>
      <c r="S16" s="204">
        <v>1.92</v>
      </c>
      <c r="T16" s="204">
        <v>0</v>
      </c>
      <c r="U16" s="204">
        <v>254.3</v>
      </c>
      <c r="V16" s="204">
        <v>2.85</v>
      </c>
      <c r="W16" s="204">
        <v>11.1</v>
      </c>
      <c r="X16" s="204">
        <v>36.159999999999997</v>
      </c>
      <c r="Y16" s="204">
        <v>0</v>
      </c>
      <c r="Z16">
        <v>0</v>
      </c>
      <c r="AA16" s="204">
        <v>-0.06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67.84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87.34</v>
      </c>
      <c r="L17" s="204">
        <v>21.25</v>
      </c>
      <c r="M17" s="204">
        <v>0</v>
      </c>
      <c r="N17" s="204">
        <v>28.95</v>
      </c>
      <c r="O17" s="204">
        <v>48.61</v>
      </c>
      <c r="P17" s="204">
        <v>63.5</v>
      </c>
      <c r="Q17" s="204">
        <v>0.96</v>
      </c>
      <c r="R17" s="204">
        <v>2.88</v>
      </c>
      <c r="S17" s="204">
        <v>1.92</v>
      </c>
      <c r="T17" s="204">
        <v>0</v>
      </c>
      <c r="U17" s="204">
        <v>254.3</v>
      </c>
      <c r="V17" s="204">
        <v>2.85</v>
      </c>
      <c r="W17" s="204">
        <v>11.1</v>
      </c>
      <c r="X17" s="204">
        <v>36.159999999999997</v>
      </c>
      <c r="Y17" s="204">
        <v>0</v>
      </c>
      <c r="Z17">
        <v>0</v>
      </c>
      <c r="AA17" s="204">
        <v>-0.06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68.069999999999993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87.34</v>
      </c>
      <c r="L18" s="204">
        <v>21.25</v>
      </c>
      <c r="M18" s="204">
        <v>0</v>
      </c>
      <c r="N18" s="204">
        <v>28.95</v>
      </c>
      <c r="O18" s="204">
        <v>48.61</v>
      </c>
      <c r="P18" s="204">
        <v>63.5</v>
      </c>
      <c r="Q18" s="204">
        <v>0.96</v>
      </c>
      <c r="R18" s="204">
        <v>2.88</v>
      </c>
      <c r="S18" s="204">
        <v>1.92</v>
      </c>
      <c r="T18" s="204">
        <v>0</v>
      </c>
      <c r="U18" s="204">
        <v>254.3</v>
      </c>
      <c r="V18" s="204">
        <v>2.85</v>
      </c>
      <c r="W18" s="204">
        <v>11.1</v>
      </c>
      <c r="X18" s="204">
        <v>36.159999999999997</v>
      </c>
      <c r="Y18" s="204">
        <v>0</v>
      </c>
      <c r="Z18">
        <v>0</v>
      </c>
      <c r="AA18" s="204">
        <v>-0.06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68.069999999999993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87.34</v>
      </c>
      <c r="L19" s="204">
        <v>21.11</v>
      </c>
      <c r="M19" s="204">
        <v>0</v>
      </c>
      <c r="N19" s="204">
        <v>28.95</v>
      </c>
      <c r="O19" s="204">
        <v>48.61</v>
      </c>
      <c r="P19" s="204">
        <v>63.5</v>
      </c>
      <c r="Q19" s="204">
        <v>0.96</v>
      </c>
      <c r="R19" s="204">
        <v>2.88</v>
      </c>
      <c r="S19" s="204">
        <v>1.92</v>
      </c>
      <c r="T19" s="204">
        <v>0</v>
      </c>
      <c r="U19" s="204">
        <v>254.3</v>
      </c>
      <c r="V19" s="204">
        <v>2.85</v>
      </c>
      <c r="W19" s="204">
        <v>11.1</v>
      </c>
      <c r="X19" s="204">
        <v>36.159999999999997</v>
      </c>
      <c r="Y19" s="204">
        <v>0</v>
      </c>
      <c r="Z19">
        <v>0</v>
      </c>
      <c r="AA19" s="204">
        <v>-0.06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68.069999999999993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87.34</v>
      </c>
      <c r="L20" s="204">
        <v>21.12</v>
      </c>
      <c r="M20" s="204">
        <v>0</v>
      </c>
      <c r="N20" s="204">
        <v>28.95</v>
      </c>
      <c r="O20" s="204">
        <v>48.61</v>
      </c>
      <c r="P20" s="204">
        <v>63.5</v>
      </c>
      <c r="Q20" s="204">
        <v>0.96</v>
      </c>
      <c r="R20" s="204">
        <v>2.88</v>
      </c>
      <c r="S20" s="204">
        <v>1.92</v>
      </c>
      <c r="T20" s="204">
        <v>0</v>
      </c>
      <c r="U20" s="204">
        <v>254.3</v>
      </c>
      <c r="V20" s="204">
        <v>2.85</v>
      </c>
      <c r="W20" s="204">
        <v>11.1</v>
      </c>
      <c r="X20" s="204">
        <v>36.159999999999997</v>
      </c>
      <c r="Y20" s="204">
        <v>0</v>
      </c>
      <c r="Z20">
        <v>0</v>
      </c>
      <c r="AA20" s="204">
        <v>-0.06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68.069999999999993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87.34</v>
      </c>
      <c r="L21" s="204">
        <v>21.12</v>
      </c>
      <c r="M21" s="204">
        <v>0</v>
      </c>
      <c r="N21" s="204">
        <v>28.95</v>
      </c>
      <c r="O21" s="204">
        <v>48.61</v>
      </c>
      <c r="P21" s="204">
        <v>63.5</v>
      </c>
      <c r="Q21" s="204">
        <v>2.37</v>
      </c>
      <c r="R21" s="204">
        <v>10.34</v>
      </c>
      <c r="S21" s="204">
        <v>6.44</v>
      </c>
      <c r="T21" s="204">
        <v>0</v>
      </c>
      <c r="U21" s="204">
        <v>254.3</v>
      </c>
      <c r="V21" s="204">
        <v>2.85</v>
      </c>
      <c r="W21" s="204">
        <v>11.1</v>
      </c>
      <c r="X21" s="204">
        <v>36.159999999999997</v>
      </c>
      <c r="Y21" s="204">
        <v>0</v>
      </c>
      <c r="Z21">
        <v>0</v>
      </c>
      <c r="AA21" s="204">
        <v>-0.06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67.84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87.34</v>
      </c>
      <c r="L22" s="204">
        <v>21.12</v>
      </c>
      <c r="M22" s="204">
        <v>0</v>
      </c>
      <c r="N22" s="204">
        <v>28.95</v>
      </c>
      <c r="O22" s="204">
        <v>48.61</v>
      </c>
      <c r="P22" s="204">
        <v>63.5</v>
      </c>
      <c r="Q22" s="204">
        <v>2.37</v>
      </c>
      <c r="R22" s="204">
        <v>10.34</v>
      </c>
      <c r="S22" s="204">
        <v>6.44</v>
      </c>
      <c r="T22" s="204">
        <v>0</v>
      </c>
      <c r="U22" s="204">
        <v>254.3</v>
      </c>
      <c r="V22" s="204">
        <v>2.85</v>
      </c>
      <c r="W22" s="204">
        <v>11.1</v>
      </c>
      <c r="X22" s="204">
        <v>36.159999999999997</v>
      </c>
      <c r="Y22" s="204">
        <v>0</v>
      </c>
      <c r="Z22">
        <v>0</v>
      </c>
      <c r="AA22" s="204">
        <v>-0.06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67.84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156.88999999999999</v>
      </c>
      <c r="L23" s="204">
        <v>41.64</v>
      </c>
      <c r="M23" s="204">
        <v>0</v>
      </c>
      <c r="N23" s="204">
        <v>28.95</v>
      </c>
      <c r="O23" s="204">
        <v>48.61</v>
      </c>
      <c r="P23" s="204">
        <v>63.5</v>
      </c>
      <c r="Q23" s="204">
        <v>2.37</v>
      </c>
      <c r="R23" s="204">
        <v>10.34</v>
      </c>
      <c r="S23" s="204">
        <v>6.44</v>
      </c>
      <c r="T23" s="204">
        <v>0</v>
      </c>
      <c r="U23" s="204">
        <v>254.3</v>
      </c>
      <c r="V23" s="204">
        <v>2.85</v>
      </c>
      <c r="W23" s="204">
        <v>11.1</v>
      </c>
      <c r="X23" s="204">
        <v>36.159999999999997</v>
      </c>
      <c r="Y23" s="204">
        <v>0</v>
      </c>
      <c r="Z23">
        <v>0</v>
      </c>
      <c r="AA23" s="204">
        <v>-0.06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67.84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157.59</v>
      </c>
      <c r="L24" s="204">
        <v>41.66</v>
      </c>
      <c r="M24" s="204">
        <v>0</v>
      </c>
      <c r="N24" s="204">
        <v>28.95</v>
      </c>
      <c r="O24" s="204">
        <v>48.61</v>
      </c>
      <c r="P24" s="204">
        <v>63.5</v>
      </c>
      <c r="Q24" s="204">
        <v>2.37</v>
      </c>
      <c r="R24" s="204">
        <v>10.34</v>
      </c>
      <c r="S24" s="204">
        <v>6.44</v>
      </c>
      <c r="T24" s="204">
        <v>0</v>
      </c>
      <c r="U24" s="204">
        <v>254.3</v>
      </c>
      <c r="V24" s="204">
        <v>2.85</v>
      </c>
      <c r="W24" s="204">
        <v>11.1</v>
      </c>
      <c r="X24" s="204">
        <v>36.159999999999997</v>
      </c>
      <c r="Y24" s="204">
        <v>0</v>
      </c>
      <c r="Z24">
        <v>0</v>
      </c>
      <c r="AA24" s="204">
        <v>-0.06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67.84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157.6</v>
      </c>
      <c r="L25" s="204">
        <v>41.66</v>
      </c>
      <c r="M25" s="204">
        <v>0</v>
      </c>
      <c r="N25" s="204">
        <v>28.95</v>
      </c>
      <c r="O25" s="204">
        <v>48.61</v>
      </c>
      <c r="P25" s="204">
        <v>63.5</v>
      </c>
      <c r="Q25" s="204">
        <v>2.37</v>
      </c>
      <c r="R25" s="204">
        <v>10.34</v>
      </c>
      <c r="S25" s="204">
        <v>6.44</v>
      </c>
      <c r="T25" s="204">
        <v>0</v>
      </c>
      <c r="U25" s="204">
        <v>254.3</v>
      </c>
      <c r="V25" s="204">
        <v>2.85</v>
      </c>
      <c r="W25" s="204">
        <v>11.1</v>
      </c>
      <c r="X25" s="204">
        <v>36.159999999999997</v>
      </c>
      <c r="Y25" s="204">
        <v>0</v>
      </c>
      <c r="Z25">
        <v>0</v>
      </c>
      <c r="AA25" s="204">
        <v>-0.06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67.84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157.6</v>
      </c>
      <c r="L26" s="204">
        <v>41.66</v>
      </c>
      <c r="M26" s="204">
        <v>0</v>
      </c>
      <c r="N26" s="204">
        <v>28.95</v>
      </c>
      <c r="O26" s="204">
        <v>48.61</v>
      </c>
      <c r="P26" s="204">
        <v>63.5</v>
      </c>
      <c r="Q26" s="204">
        <v>2.37</v>
      </c>
      <c r="R26" s="204">
        <v>10.34</v>
      </c>
      <c r="S26" s="204">
        <v>6.44</v>
      </c>
      <c r="T26" s="204">
        <v>0</v>
      </c>
      <c r="U26" s="204">
        <v>254.3</v>
      </c>
      <c r="V26" s="204">
        <v>2.85</v>
      </c>
      <c r="W26" s="204">
        <v>11.1</v>
      </c>
      <c r="X26" s="204">
        <v>36.159999999999997</v>
      </c>
      <c r="Y26" s="204">
        <v>0</v>
      </c>
      <c r="Z26">
        <v>0</v>
      </c>
      <c r="AA26" s="204">
        <v>-0.06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67.84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157.6</v>
      </c>
      <c r="L27" s="204">
        <v>41.66</v>
      </c>
      <c r="M27" s="204">
        <v>0</v>
      </c>
      <c r="N27" s="204">
        <v>28.95</v>
      </c>
      <c r="O27" s="204">
        <v>48.61</v>
      </c>
      <c r="P27" s="204">
        <v>63.5</v>
      </c>
      <c r="Q27" s="204">
        <v>2.37</v>
      </c>
      <c r="R27" s="204">
        <v>10.34</v>
      </c>
      <c r="S27" s="204">
        <v>6.44</v>
      </c>
      <c r="T27" s="204">
        <v>0</v>
      </c>
      <c r="U27" s="204">
        <v>265.83</v>
      </c>
      <c r="V27" s="204">
        <v>2.85</v>
      </c>
      <c r="W27" s="204">
        <v>11.1</v>
      </c>
      <c r="X27" s="204">
        <v>36.159999999999997</v>
      </c>
      <c r="Y27" s="204">
        <v>0</v>
      </c>
      <c r="Z27">
        <v>0</v>
      </c>
      <c r="AA27" s="204">
        <v>-0.06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48.59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67.84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157.6</v>
      </c>
      <c r="L28" s="204">
        <v>41.66</v>
      </c>
      <c r="M28" s="204">
        <v>0</v>
      </c>
      <c r="N28" s="204">
        <v>28.95</v>
      </c>
      <c r="O28" s="204">
        <v>48.61</v>
      </c>
      <c r="P28" s="204">
        <v>63.5</v>
      </c>
      <c r="Q28" s="204">
        <v>2.37</v>
      </c>
      <c r="R28" s="204">
        <v>10.34</v>
      </c>
      <c r="S28" s="204">
        <v>6.44</v>
      </c>
      <c r="T28" s="204">
        <v>0</v>
      </c>
      <c r="U28" s="204">
        <v>279.23</v>
      </c>
      <c r="V28" s="204">
        <v>2.85</v>
      </c>
      <c r="W28" s="204">
        <v>11.1</v>
      </c>
      <c r="X28" s="204">
        <v>36.159999999999997</v>
      </c>
      <c r="Y28" s="204">
        <v>0</v>
      </c>
      <c r="Z28">
        <v>0</v>
      </c>
      <c r="AA28" s="204">
        <v>-0.06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57.6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67.84</v>
      </c>
      <c r="AQ28" s="204">
        <v>0</v>
      </c>
      <c r="AR28" s="204">
        <v>5.42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157.6</v>
      </c>
      <c r="L29" s="204">
        <v>41.66</v>
      </c>
      <c r="M29" s="204">
        <v>0</v>
      </c>
      <c r="N29" s="204">
        <v>28.95</v>
      </c>
      <c r="O29" s="204">
        <v>48.61</v>
      </c>
      <c r="P29" s="204">
        <v>63.5</v>
      </c>
      <c r="Q29" s="204">
        <v>2.37</v>
      </c>
      <c r="R29" s="204">
        <v>10.34</v>
      </c>
      <c r="S29" s="204">
        <v>6.44</v>
      </c>
      <c r="T29" s="204">
        <v>0</v>
      </c>
      <c r="U29" s="204">
        <v>292.04000000000002</v>
      </c>
      <c r="V29" s="204">
        <v>2.85</v>
      </c>
      <c r="W29" s="204">
        <v>11.1</v>
      </c>
      <c r="X29" s="204">
        <v>36.159999999999997</v>
      </c>
      <c r="Y29" s="204">
        <v>0</v>
      </c>
      <c r="Z29">
        <v>0</v>
      </c>
      <c r="AA29" s="204">
        <v>-0.06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57.6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67.84</v>
      </c>
      <c r="AQ29" s="204">
        <v>0</v>
      </c>
      <c r="AR29" s="204">
        <v>12.69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157.6</v>
      </c>
      <c r="L30" s="204">
        <v>41.66</v>
      </c>
      <c r="M30" s="204">
        <v>0</v>
      </c>
      <c r="N30" s="204">
        <v>28.95</v>
      </c>
      <c r="O30" s="204">
        <v>48.61</v>
      </c>
      <c r="P30" s="204">
        <v>63.5</v>
      </c>
      <c r="Q30" s="204">
        <v>2.37</v>
      </c>
      <c r="R30" s="204">
        <v>10.34</v>
      </c>
      <c r="S30" s="204">
        <v>6.44</v>
      </c>
      <c r="T30" s="204">
        <v>0</v>
      </c>
      <c r="U30" s="204">
        <v>300.93</v>
      </c>
      <c r="V30" s="204">
        <v>2.85</v>
      </c>
      <c r="W30" s="204">
        <v>11.1</v>
      </c>
      <c r="X30" s="204">
        <v>36.159999999999997</v>
      </c>
      <c r="Y30" s="204">
        <v>0</v>
      </c>
      <c r="Z30">
        <v>0</v>
      </c>
      <c r="AA30" s="204">
        <v>-0.06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67.84</v>
      </c>
      <c r="AQ30" s="204">
        <v>0</v>
      </c>
      <c r="AR30" s="204">
        <v>17.71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157.56</v>
      </c>
      <c r="L31" s="204">
        <v>41.66</v>
      </c>
      <c r="M31" s="204">
        <v>0</v>
      </c>
      <c r="N31" s="204">
        <v>28.95</v>
      </c>
      <c r="O31" s="204">
        <v>48.61</v>
      </c>
      <c r="P31" s="204">
        <v>63.5</v>
      </c>
      <c r="Q31" s="204">
        <v>2.37</v>
      </c>
      <c r="R31" s="204">
        <v>10.34</v>
      </c>
      <c r="S31" s="204">
        <v>6.44</v>
      </c>
      <c r="T31" s="204">
        <v>0</v>
      </c>
      <c r="U31" s="204">
        <v>303.8</v>
      </c>
      <c r="V31" s="204">
        <v>2.85</v>
      </c>
      <c r="W31" s="204">
        <v>11.1</v>
      </c>
      <c r="X31" s="204">
        <v>36.159999999999997</v>
      </c>
      <c r="Y31" s="204">
        <v>0</v>
      </c>
      <c r="Z31">
        <v>0</v>
      </c>
      <c r="AA31" s="204">
        <v>-0.06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48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67.84</v>
      </c>
      <c r="AQ31" s="204">
        <v>0</v>
      </c>
      <c r="AR31" s="204">
        <v>20.309999999999999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157.56</v>
      </c>
      <c r="L32" s="204">
        <v>41.66</v>
      </c>
      <c r="M32" s="204">
        <v>0</v>
      </c>
      <c r="N32" s="204">
        <v>28.95</v>
      </c>
      <c r="O32" s="204">
        <v>48.61</v>
      </c>
      <c r="P32" s="204">
        <v>63.5</v>
      </c>
      <c r="Q32" s="204">
        <v>2.37</v>
      </c>
      <c r="R32" s="204">
        <v>10.34</v>
      </c>
      <c r="S32" s="204">
        <v>6.44</v>
      </c>
      <c r="T32" s="204">
        <v>0</v>
      </c>
      <c r="U32" s="204">
        <v>303.8</v>
      </c>
      <c r="V32" s="204">
        <v>2.85</v>
      </c>
      <c r="W32" s="204">
        <v>11.1</v>
      </c>
      <c r="X32" s="204">
        <v>36.159999999999997</v>
      </c>
      <c r="Y32" s="204">
        <v>0</v>
      </c>
      <c r="Z32">
        <v>0</v>
      </c>
      <c r="AA32" s="204">
        <v>-0.06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48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67.84</v>
      </c>
      <c r="AQ32" s="204">
        <v>0</v>
      </c>
      <c r="AR32" s="204">
        <v>20.89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157.56</v>
      </c>
      <c r="L33" s="204">
        <v>43.41</v>
      </c>
      <c r="M33" s="204">
        <v>0</v>
      </c>
      <c r="N33" s="204">
        <v>28.95</v>
      </c>
      <c r="O33" s="204">
        <v>48.61</v>
      </c>
      <c r="P33" s="204">
        <v>63.5</v>
      </c>
      <c r="Q33" s="204">
        <v>2.37</v>
      </c>
      <c r="R33" s="204">
        <v>10.4</v>
      </c>
      <c r="S33" s="204">
        <v>6.44</v>
      </c>
      <c r="T33" s="204">
        <v>0</v>
      </c>
      <c r="U33" s="204">
        <v>303.8</v>
      </c>
      <c r="V33" s="204">
        <v>2.85</v>
      </c>
      <c r="W33" s="204">
        <v>11.1</v>
      </c>
      <c r="X33" s="204">
        <v>36.159999999999997</v>
      </c>
      <c r="Y33" s="204">
        <v>0</v>
      </c>
      <c r="Z33">
        <v>0</v>
      </c>
      <c r="AA33" s="204">
        <v>-0.06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48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68.069999999999993</v>
      </c>
      <c r="AQ33" s="204">
        <v>0</v>
      </c>
      <c r="AR33" s="204">
        <v>24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157.56</v>
      </c>
      <c r="L34" s="204">
        <v>43.01</v>
      </c>
      <c r="M34" s="204">
        <v>0</v>
      </c>
      <c r="N34" s="204">
        <v>28.95</v>
      </c>
      <c r="O34" s="204">
        <v>48.61</v>
      </c>
      <c r="P34" s="204">
        <v>63.5</v>
      </c>
      <c r="Q34" s="204">
        <v>2.37</v>
      </c>
      <c r="R34" s="204">
        <v>10.34</v>
      </c>
      <c r="S34" s="204">
        <v>6.44</v>
      </c>
      <c r="T34" s="204">
        <v>0</v>
      </c>
      <c r="U34" s="204">
        <v>303.8</v>
      </c>
      <c r="V34" s="204">
        <v>2.85</v>
      </c>
      <c r="W34" s="204">
        <v>11.1</v>
      </c>
      <c r="X34" s="204">
        <v>36.159999999999997</v>
      </c>
      <c r="Y34" s="204">
        <v>0</v>
      </c>
      <c r="Z34">
        <v>0</v>
      </c>
      <c r="AA34" s="204">
        <v>-0.06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48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68.069999999999993</v>
      </c>
      <c r="AQ34" s="204">
        <v>0</v>
      </c>
      <c r="AR34" s="204">
        <v>24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87.34</v>
      </c>
      <c r="L35" s="204">
        <v>24.45</v>
      </c>
      <c r="M35" s="204">
        <v>0</v>
      </c>
      <c r="N35" s="204">
        <v>28.95</v>
      </c>
      <c r="O35" s="204">
        <v>48.61</v>
      </c>
      <c r="P35" s="204">
        <v>63.5</v>
      </c>
      <c r="Q35" s="204">
        <v>0.99</v>
      </c>
      <c r="R35" s="204">
        <v>2.82</v>
      </c>
      <c r="S35" s="204">
        <v>1.94</v>
      </c>
      <c r="T35" s="204">
        <v>0</v>
      </c>
      <c r="U35" s="204">
        <v>303.8</v>
      </c>
      <c r="V35" s="204">
        <v>2.85</v>
      </c>
      <c r="W35" s="204">
        <v>11.1</v>
      </c>
      <c r="X35" s="204">
        <v>36.159999999999997</v>
      </c>
      <c r="Y35" s="204">
        <v>0</v>
      </c>
      <c r="Z35">
        <v>0</v>
      </c>
      <c r="AA35" s="204">
        <v>-0.06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67.84</v>
      </c>
      <c r="AQ35" s="204">
        <v>0</v>
      </c>
      <c r="AR35" s="204">
        <v>24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87.34</v>
      </c>
      <c r="L36" s="204">
        <v>21.25</v>
      </c>
      <c r="M36" s="204">
        <v>0</v>
      </c>
      <c r="N36" s="204">
        <v>28.95</v>
      </c>
      <c r="O36" s="204">
        <v>48.61</v>
      </c>
      <c r="P36" s="204">
        <v>63.5</v>
      </c>
      <c r="Q36" s="204">
        <v>0.92</v>
      </c>
      <c r="R36" s="204">
        <v>2.76</v>
      </c>
      <c r="S36" s="204">
        <v>1.84</v>
      </c>
      <c r="T36" s="204">
        <v>0</v>
      </c>
      <c r="U36" s="204">
        <v>303.8</v>
      </c>
      <c r="V36" s="204">
        <v>2.85</v>
      </c>
      <c r="W36" s="204">
        <v>11.1</v>
      </c>
      <c r="X36" s="204">
        <v>36.159999999999997</v>
      </c>
      <c r="Y36" s="204">
        <v>0</v>
      </c>
      <c r="Z36">
        <v>0</v>
      </c>
      <c r="AA36" s="204">
        <v>-0.06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67.84</v>
      </c>
      <c r="AQ36" s="204">
        <v>0</v>
      </c>
      <c r="AR36" s="204">
        <v>24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87.34</v>
      </c>
      <c r="L37" s="204">
        <v>21.12</v>
      </c>
      <c r="M37" s="204">
        <v>0</v>
      </c>
      <c r="N37" s="204">
        <v>28.95</v>
      </c>
      <c r="O37" s="204">
        <v>48.61</v>
      </c>
      <c r="P37" s="204">
        <v>63.5</v>
      </c>
      <c r="Q37" s="204">
        <v>1.45</v>
      </c>
      <c r="R37" s="204">
        <v>4.9800000000000004</v>
      </c>
      <c r="S37" s="204">
        <v>3.11</v>
      </c>
      <c r="T37" s="204">
        <v>0</v>
      </c>
      <c r="U37" s="204">
        <v>303.8</v>
      </c>
      <c r="V37" s="204">
        <v>2.85</v>
      </c>
      <c r="W37" s="204">
        <v>11.09</v>
      </c>
      <c r="X37" s="204">
        <v>36.159999999999997</v>
      </c>
      <c r="Y37" s="204">
        <v>0</v>
      </c>
      <c r="Z37">
        <v>0</v>
      </c>
      <c r="AA37" s="204">
        <v>-0.06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48.59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68.069999999999993</v>
      </c>
      <c r="AQ37" s="204">
        <v>0</v>
      </c>
      <c r="AR37" s="204">
        <v>25.8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87.34</v>
      </c>
      <c r="L38" s="204">
        <v>21.12</v>
      </c>
      <c r="M38" s="204">
        <v>0</v>
      </c>
      <c r="N38" s="204">
        <v>28.95</v>
      </c>
      <c r="O38" s="204">
        <v>48.61</v>
      </c>
      <c r="P38" s="204">
        <v>63.5</v>
      </c>
      <c r="Q38" s="204">
        <v>1.45</v>
      </c>
      <c r="R38" s="204">
        <v>4.9800000000000004</v>
      </c>
      <c r="S38" s="204">
        <v>3.11</v>
      </c>
      <c r="T38" s="204">
        <v>0</v>
      </c>
      <c r="U38" s="204">
        <v>303.8</v>
      </c>
      <c r="V38" s="204">
        <v>2.85</v>
      </c>
      <c r="W38" s="204">
        <v>11.09</v>
      </c>
      <c r="X38" s="204">
        <v>36.159999999999997</v>
      </c>
      <c r="Y38" s="204">
        <v>0</v>
      </c>
      <c r="Z38">
        <v>0</v>
      </c>
      <c r="AA38" s="204">
        <v>-0.06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48.59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68.069999999999993</v>
      </c>
      <c r="AQ38" s="204">
        <v>0</v>
      </c>
      <c r="AR38" s="204">
        <v>25.8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87.34</v>
      </c>
      <c r="L39" s="204">
        <v>21.12</v>
      </c>
      <c r="M39" s="204">
        <v>0</v>
      </c>
      <c r="N39" s="204">
        <v>28.95</v>
      </c>
      <c r="O39" s="204">
        <v>48.61</v>
      </c>
      <c r="P39" s="204">
        <v>63.5</v>
      </c>
      <c r="Q39" s="204">
        <v>1.48</v>
      </c>
      <c r="R39" s="204">
        <v>4.9800000000000004</v>
      </c>
      <c r="S39" s="204">
        <v>3.11</v>
      </c>
      <c r="T39" s="204">
        <v>0</v>
      </c>
      <c r="U39" s="204">
        <v>303.8</v>
      </c>
      <c r="V39" s="204">
        <v>2.85</v>
      </c>
      <c r="W39" s="204">
        <v>11.09</v>
      </c>
      <c r="X39" s="204">
        <v>36.159999999999997</v>
      </c>
      <c r="Y39" s="204">
        <v>0</v>
      </c>
      <c r="Z39">
        <v>0</v>
      </c>
      <c r="AA39" s="204">
        <v>-0.03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48.59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32.630000000000003</v>
      </c>
      <c r="AQ39" s="204">
        <v>0</v>
      </c>
      <c r="AR39" s="204">
        <v>25.8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87.34</v>
      </c>
      <c r="L40" s="204">
        <v>21.12</v>
      </c>
      <c r="M40" s="204">
        <v>0</v>
      </c>
      <c r="N40" s="204">
        <v>28.95</v>
      </c>
      <c r="O40" s="204">
        <v>48.61</v>
      </c>
      <c r="P40" s="204">
        <v>63.5</v>
      </c>
      <c r="Q40" s="204">
        <v>1.48</v>
      </c>
      <c r="R40" s="204">
        <v>4.9800000000000004</v>
      </c>
      <c r="S40" s="204">
        <v>3.11</v>
      </c>
      <c r="T40" s="204">
        <v>0</v>
      </c>
      <c r="U40" s="204">
        <v>303.8</v>
      </c>
      <c r="V40" s="204">
        <v>2.85</v>
      </c>
      <c r="W40" s="204">
        <v>11.09</v>
      </c>
      <c r="X40" s="204">
        <v>36.159999999999997</v>
      </c>
      <c r="Y40" s="204">
        <v>0</v>
      </c>
      <c r="Z40">
        <v>0</v>
      </c>
      <c r="AA40" s="204">
        <v>-0.03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48.59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32.630000000000003</v>
      </c>
      <c r="AQ40" s="204">
        <v>0</v>
      </c>
      <c r="AR40" s="204">
        <v>25.8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87.34</v>
      </c>
      <c r="L41" s="204">
        <v>21.12</v>
      </c>
      <c r="M41" s="204">
        <v>0</v>
      </c>
      <c r="N41" s="204">
        <v>28.95</v>
      </c>
      <c r="O41" s="204">
        <v>48.61</v>
      </c>
      <c r="P41" s="204">
        <v>63.5</v>
      </c>
      <c r="Q41" s="204">
        <v>1.48</v>
      </c>
      <c r="R41" s="204">
        <v>4.9800000000000004</v>
      </c>
      <c r="S41" s="204">
        <v>3.11</v>
      </c>
      <c r="T41" s="204">
        <v>0</v>
      </c>
      <c r="U41" s="204">
        <v>303.8</v>
      </c>
      <c r="V41" s="204">
        <v>1.74</v>
      </c>
      <c r="W41" s="204">
        <v>11.09</v>
      </c>
      <c r="X41" s="204">
        <v>36.159999999999997</v>
      </c>
      <c r="Y41" s="204">
        <v>0</v>
      </c>
      <c r="Z41">
        <v>0</v>
      </c>
      <c r="AA41" s="204">
        <v>-0.03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48.59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32.630000000000003</v>
      </c>
      <c r="AQ41" s="204">
        <v>0</v>
      </c>
      <c r="AR41" s="204">
        <v>25.8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87.34</v>
      </c>
      <c r="L42" s="204">
        <v>21.12</v>
      </c>
      <c r="M42" s="204">
        <v>0</v>
      </c>
      <c r="N42" s="204">
        <v>28.95</v>
      </c>
      <c r="O42" s="204">
        <v>48.61</v>
      </c>
      <c r="P42" s="204">
        <v>63.5</v>
      </c>
      <c r="Q42" s="204">
        <v>1.48</v>
      </c>
      <c r="R42" s="204">
        <v>4.9800000000000004</v>
      </c>
      <c r="S42" s="204">
        <v>3.11</v>
      </c>
      <c r="T42" s="204">
        <v>0</v>
      </c>
      <c r="U42" s="204">
        <v>303.8</v>
      </c>
      <c r="V42" s="204">
        <v>1.74</v>
      </c>
      <c r="W42" s="204">
        <v>11.09</v>
      </c>
      <c r="X42" s="204">
        <v>36.159999999999997</v>
      </c>
      <c r="Y42" s="204">
        <v>0</v>
      </c>
      <c r="Z42">
        <v>0</v>
      </c>
      <c r="AA42" s="204">
        <v>-0.03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48.59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32.630000000000003</v>
      </c>
      <c r="AQ42" s="204">
        <v>0</v>
      </c>
      <c r="AR42" s="204">
        <v>25.8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87.34</v>
      </c>
      <c r="L43" s="204">
        <v>21.12</v>
      </c>
      <c r="M43" s="204">
        <v>0</v>
      </c>
      <c r="N43" s="204">
        <v>28.95</v>
      </c>
      <c r="O43" s="204">
        <v>48.61</v>
      </c>
      <c r="P43" s="204">
        <v>63.5</v>
      </c>
      <c r="Q43" s="204">
        <v>1.48</v>
      </c>
      <c r="R43" s="204">
        <v>4.9800000000000004</v>
      </c>
      <c r="S43" s="204">
        <v>3.11</v>
      </c>
      <c r="T43" s="204">
        <v>0</v>
      </c>
      <c r="U43" s="204">
        <v>303.8</v>
      </c>
      <c r="V43" s="204">
        <v>1.74</v>
      </c>
      <c r="W43" s="204">
        <v>11.09</v>
      </c>
      <c r="X43" s="204">
        <v>36.159999999999997</v>
      </c>
      <c r="Y43" s="204">
        <v>0</v>
      </c>
      <c r="Z43">
        <v>0</v>
      </c>
      <c r="AA43" s="204">
        <v>-0.03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48.59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32.630000000000003</v>
      </c>
      <c r="AQ43" s="204">
        <v>0</v>
      </c>
      <c r="AR43" s="204">
        <v>25.8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87.34</v>
      </c>
      <c r="L44" s="204">
        <v>21.12</v>
      </c>
      <c r="M44" s="204">
        <v>0</v>
      </c>
      <c r="N44" s="204">
        <v>28.95</v>
      </c>
      <c r="O44" s="204">
        <v>48.61</v>
      </c>
      <c r="P44" s="204">
        <v>63.5</v>
      </c>
      <c r="Q44" s="204">
        <v>1.48</v>
      </c>
      <c r="R44" s="204">
        <v>4.9800000000000004</v>
      </c>
      <c r="S44" s="204">
        <v>3.11</v>
      </c>
      <c r="T44" s="204">
        <v>0</v>
      </c>
      <c r="U44" s="204">
        <v>303.8</v>
      </c>
      <c r="V44" s="204">
        <v>1.74</v>
      </c>
      <c r="W44" s="204">
        <v>11.09</v>
      </c>
      <c r="X44" s="204">
        <v>36.159999999999997</v>
      </c>
      <c r="Y44" s="204">
        <v>0</v>
      </c>
      <c r="Z44">
        <v>0</v>
      </c>
      <c r="AA44" s="204">
        <v>-0.03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48.59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32.630000000000003</v>
      </c>
      <c r="AQ44" s="204">
        <v>0</v>
      </c>
      <c r="AR44" s="204">
        <v>25.8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87.34</v>
      </c>
      <c r="L45" s="204">
        <v>21.12</v>
      </c>
      <c r="M45" s="204">
        <v>0</v>
      </c>
      <c r="N45" s="204">
        <v>28.95</v>
      </c>
      <c r="O45" s="204">
        <v>48.61</v>
      </c>
      <c r="P45" s="204">
        <v>63.5</v>
      </c>
      <c r="Q45" s="204">
        <v>1.48</v>
      </c>
      <c r="R45" s="204">
        <v>5.92</v>
      </c>
      <c r="S45" s="204">
        <v>4.21</v>
      </c>
      <c r="T45" s="204">
        <v>0</v>
      </c>
      <c r="U45" s="204">
        <v>303.8</v>
      </c>
      <c r="V45" s="204">
        <v>1.74</v>
      </c>
      <c r="W45" s="204">
        <v>11.09</v>
      </c>
      <c r="X45" s="204">
        <v>36.159999999999997</v>
      </c>
      <c r="Y45" s="204">
        <v>0</v>
      </c>
      <c r="Z45">
        <v>0</v>
      </c>
      <c r="AA45" s="204">
        <v>-0.06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32.630000000000003</v>
      </c>
      <c r="AQ45" s="204">
        <v>0</v>
      </c>
      <c r="AR45" s="204">
        <v>25.8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87.34</v>
      </c>
      <c r="L46" s="204">
        <v>21.12</v>
      </c>
      <c r="M46" s="204">
        <v>0</v>
      </c>
      <c r="N46" s="204">
        <v>28.95</v>
      </c>
      <c r="O46" s="204">
        <v>48.61</v>
      </c>
      <c r="P46" s="204">
        <v>63.5</v>
      </c>
      <c r="Q46" s="204">
        <v>1.48</v>
      </c>
      <c r="R46" s="204">
        <v>5.92</v>
      </c>
      <c r="S46" s="204">
        <v>4.21</v>
      </c>
      <c r="T46" s="204">
        <v>0</v>
      </c>
      <c r="U46" s="204">
        <v>303.8</v>
      </c>
      <c r="V46" s="204">
        <v>1.74</v>
      </c>
      <c r="W46" s="204">
        <v>11.09</v>
      </c>
      <c r="X46" s="204">
        <v>36.159999999999997</v>
      </c>
      <c r="Y46" s="204">
        <v>0</v>
      </c>
      <c r="Z46">
        <v>0</v>
      </c>
      <c r="AA46" s="204">
        <v>-0.06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32.630000000000003</v>
      </c>
      <c r="AQ46" s="204">
        <v>0</v>
      </c>
      <c r="AR46" s="204">
        <v>25.8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87.34</v>
      </c>
      <c r="L47" s="204">
        <v>21.12</v>
      </c>
      <c r="M47" s="204">
        <v>0</v>
      </c>
      <c r="N47" s="204">
        <v>28.95</v>
      </c>
      <c r="O47" s="204">
        <v>48.61</v>
      </c>
      <c r="P47" s="204">
        <v>63.5</v>
      </c>
      <c r="Q47" s="204">
        <v>1.48</v>
      </c>
      <c r="R47" s="204">
        <v>5.92</v>
      </c>
      <c r="S47" s="204">
        <v>4.21</v>
      </c>
      <c r="T47" s="204">
        <v>0</v>
      </c>
      <c r="U47" s="204">
        <v>303.8</v>
      </c>
      <c r="V47" s="204">
        <v>1.74</v>
      </c>
      <c r="W47" s="204">
        <v>11.09</v>
      </c>
      <c r="X47" s="204">
        <v>36.159999999999997</v>
      </c>
      <c r="Y47" s="204">
        <v>0</v>
      </c>
      <c r="Z47">
        <v>0</v>
      </c>
      <c r="AA47" s="204">
        <v>-0.06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32.630000000000003</v>
      </c>
      <c r="AQ47" s="204">
        <v>0</v>
      </c>
      <c r="AR47" s="204">
        <v>25.8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87.34</v>
      </c>
      <c r="L48" s="204">
        <v>21.12</v>
      </c>
      <c r="M48" s="204">
        <v>0</v>
      </c>
      <c r="N48" s="204">
        <v>28.95</v>
      </c>
      <c r="O48" s="204">
        <v>48.61</v>
      </c>
      <c r="P48" s="204">
        <v>63.5</v>
      </c>
      <c r="Q48" s="204">
        <v>1.48</v>
      </c>
      <c r="R48" s="204">
        <v>5.92</v>
      </c>
      <c r="S48" s="204">
        <v>4.21</v>
      </c>
      <c r="T48" s="204">
        <v>0</v>
      </c>
      <c r="U48" s="204">
        <v>303.8</v>
      </c>
      <c r="V48" s="204">
        <v>1.74</v>
      </c>
      <c r="W48" s="204">
        <v>11.09</v>
      </c>
      <c r="X48" s="204">
        <v>36.159999999999997</v>
      </c>
      <c r="Y48" s="204">
        <v>0</v>
      </c>
      <c r="Z48">
        <v>0</v>
      </c>
      <c r="AA48" s="204">
        <v>-0.06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32.630000000000003</v>
      </c>
      <c r="AQ48" s="204">
        <v>0</v>
      </c>
      <c r="AR48" s="204">
        <v>25.8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87.34</v>
      </c>
      <c r="L49" s="204">
        <v>21.12</v>
      </c>
      <c r="M49" s="204">
        <v>0</v>
      </c>
      <c r="N49" s="204">
        <v>28.95</v>
      </c>
      <c r="O49" s="204">
        <v>48.61</v>
      </c>
      <c r="P49" s="204">
        <v>63.5</v>
      </c>
      <c r="Q49" s="204">
        <v>1.48</v>
      </c>
      <c r="R49" s="204">
        <v>5.92</v>
      </c>
      <c r="S49" s="204">
        <v>4.21</v>
      </c>
      <c r="T49" s="204">
        <v>0</v>
      </c>
      <c r="U49" s="204">
        <v>303.8</v>
      </c>
      <c r="V49" s="204">
        <v>2.12</v>
      </c>
      <c r="W49" s="204">
        <v>11.09</v>
      </c>
      <c r="X49" s="204">
        <v>36.159999999999997</v>
      </c>
      <c r="Y49" s="204">
        <v>0</v>
      </c>
      <c r="Z49">
        <v>0</v>
      </c>
      <c r="AA49" s="204">
        <v>-0.06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32.630000000000003</v>
      </c>
      <c r="AQ49" s="204">
        <v>0</v>
      </c>
      <c r="AR49" s="204">
        <v>25.8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87.34</v>
      </c>
      <c r="L50" s="204">
        <v>21.12</v>
      </c>
      <c r="M50" s="204">
        <v>0</v>
      </c>
      <c r="N50" s="204">
        <v>28.95</v>
      </c>
      <c r="O50" s="204">
        <v>48.61</v>
      </c>
      <c r="P50" s="204">
        <v>63.5</v>
      </c>
      <c r="Q50" s="204">
        <v>1.48</v>
      </c>
      <c r="R50" s="204">
        <v>5.92</v>
      </c>
      <c r="S50" s="204">
        <v>4.21</v>
      </c>
      <c r="T50" s="204">
        <v>0</v>
      </c>
      <c r="U50" s="204">
        <v>303.8</v>
      </c>
      <c r="V50" s="204">
        <v>2.12</v>
      </c>
      <c r="W50" s="204">
        <v>5.95</v>
      </c>
      <c r="X50" s="204">
        <v>36.159999999999997</v>
      </c>
      <c r="Y50" s="204">
        <v>0</v>
      </c>
      <c r="Z50">
        <v>0</v>
      </c>
      <c r="AA50" s="204">
        <v>-0.06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32.630000000000003</v>
      </c>
      <c r="AQ50" s="204">
        <v>0</v>
      </c>
      <c r="AR50" s="204">
        <v>25.8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87.34</v>
      </c>
      <c r="L51" s="204">
        <v>21.12</v>
      </c>
      <c r="M51" s="204">
        <v>0</v>
      </c>
      <c r="N51" s="204">
        <v>28.95</v>
      </c>
      <c r="O51" s="204">
        <v>48.61</v>
      </c>
      <c r="P51" s="204">
        <v>63.5</v>
      </c>
      <c r="Q51" s="204">
        <v>1.48</v>
      </c>
      <c r="R51" s="204">
        <v>6.27</v>
      </c>
      <c r="S51" s="204">
        <v>4.21</v>
      </c>
      <c r="T51" s="204">
        <v>0</v>
      </c>
      <c r="U51" s="204">
        <v>303.8</v>
      </c>
      <c r="V51" s="204">
        <v>2.12</v>
      </c>
      <c r="W51" s="204">
        <v>11.09</v>
      </c>
      <c r="X51" s="204">
        <v>36.159999999999997</v>
      </c>
      <c r="Y51" s="204">
        <v>0</v>
      </c>
      <c r="Z51">
        <v>0</v>
      </c>
      <c r="AA51" s="204">
        <v>-0.06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32.630000000000003</v>
      </c>
      <c r="AQ51" s="204">
        <v>0</v>
      </c>
      <c r="AR51" s="204">
        <v>25.8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87.34</v>
      </c>
      <c r="L52" s="204">
        <v>21.12</v>
      </c>
      <c r="M52" s="204">
        <v>0</v>
      </c>
      <c r="N52" s="204">
        <v>28.95</v>
      </c>
      <c r="O52" s="204">
        <v>48.61</v>
      </c>
      <c r="P52" s="204">
        <v>63.5</v>
      </c>
      <c r="Q52" s="204">
        <v>1.48</v>
      </c>
      <c r="R52" s="204">
        <v>6.27</v>
      </c>
      <c r="S52" s="204">
        <v>4.21</v>
      </c>
      <c r="T52" s="204">
        <v>0</v>
      </c>
      <c r="U52" s="204">
        <v>303.8</v>
      </c>
      <c r="V52" s="204">
        <v>2.12</v>
      </c>
      <c r="W52" s="204">
        <v>5.95</v>
      </c>
      <c r="X52" s="204">
        <v>36.159999999999997</v>
      </c>
      <c r="Y52" s="204">
        <v>0</v>
      </c>
      <c r="Z52">
        <v>0</v>
      </c>
      <c r="AA52" s="204">
        <v>-0.06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32.630000000000003</v>
      </c>
      <c r="AQ52" s="204">
        <v>0</v>
      </c>
      <c r="AR52" s="204">
        <v>24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87.34</v>
      </c>
      <c r="L53" s="204">
        <v>21.12</v>
      </c>
      <c r="M53" s="204">
        <v>0</v>
      </c>
      <c r="N53" s="204">
        <v>28.95</v>
      </c>
      <c r="O53" s="204">
        <v>48.61</v>
      </c>
      <c r="P53" s="204">
        <v>63.5</v>
      </c>
      <c r="Q53" s="204">
        <v>1.48</v>
      </c>
      <c r="R53" s="204">
        <v>6.27</v>
      </c>
      <c r="S53" s="204">
        <v>4.21</v>
      </c>
      <c r="T53" s="204">
        <v>0</v>
      </c>
      <c r="U53" s="204">
        <v>303.8</v>
      </c>
      <c r="V53" s="204">
        <v>2.12</v>
      </c>
      <c r="W53" s="204">
        <v>5.95</v>
      </c>
      <c r="X53" s="204">
        <v>36.159999999999997</v>
      </c>
      <c r="Y53" s="204">
        <v>0</v>
      </c>
      <c r="Z53">
        <v>0</v>
      </c>
      <c r="AA53" s="204">
        <v>-0.06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32.630000000000003</v>
      </c>
      <c r="AQ53" s="204">
        <v>0</v>
      </c>
      <c r="AR53" s="204">
        <v>24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87.34</v>
      </c>
      <c r="L54" s="204">
        <v>21.12</v>
      </c>
      <c r="M54" s="204">
        <v>0</v>
      </c>
      <c r="N54" s="204">
        <v>28.95</v>
      </c>
      <c r="O54" s="204">
        <v>48.61</v>
      </c>
      <c r="P54" s="204">
        <v>63.5</v>
      </c>
      <c r="Q54" s="204">
        <v>1.48</v>
      </c>
      <c r="R54" s="204">
        <v>6.27</v>
      </c>
      <c r="S54" s="204">
        <v>4.21</v>
      </c>
      <c r="T54" s="204">
        <v>0</v>
      </c>
      <c r="U54" s="204">
        <v>303.8</v>
      </c>
      <c r="V54" s="204">
        <v>2.12</v>
      </c>
      <c r="W54" s="204">
        <v>5.95</v>
      </c>
      <c r="X54" s="204">
        <v>36.159999999999997</v>
      </c>
      <c r="Y54" s="204">
        <v>0</v>
      </c>
      <c r="Z54">
        <v>0</v>
      </c>
      <c r="AA54" s="204">
        <v>-0.06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32.630000000000003</v>
      </c>
      <c r="AQ54" s="204">
        <v>0</v>
      </c>
      <c r="AR54" s="204">
        <v>24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87.34</v>
      </c>
      <c r="L55" s="204">
        <v>21.12</v>
      </c>
      <c r="M55" s="204">
        <v>0</v>
      </c>
      <c r="N55" s="204">
        <v>28.95</v>
      </c>
      <c r="O55" s="204">
        <v>48.61</v>
      </c>
      <c r="P55" s="204">
        <v>63.5</v>
      </c>
      <c r="Q55" s="204">
        <v>1.48</v>
      </c>
      <c r="R55" s="204">
        <v>6.27</v>
      </c>
      <c r="S55" s="204">
        <v>4.21</v>
      </c>
      <c r="T55" s="204">
        <v>0</v>
      </c>
      <c r="U55" s="204">
        <v>303.8</v>
      </c>
      <c r="V55" s="204">
        <v>2.12</v>
      </c>
      <c r="W55" s="204">
        <v>5.95</v>
      </c>
      <c r="X55" s="204">
        <v>36.159999999999997</v>
      </c>
      <c r="Y55" s="204">
        <v>0</v>
      </c>
      <c r="Z55">
        <v>0</v>
      </c>
      <c r="AA55" s="204">
        <v>-0.06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32.630000000000003</v>
      </c>
      <c r="AQ55" s="204">
        <v>0</v>
      </c>
      <c r="AR55" s="204">
        <v>24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87.34</v>
      </c>
      <c r="L56" s="204">
        <v>21.12</v>
      </c>
      <c r="M56" s="204">
        <v>0</v>
      </c>
      <c r="N56" s="204">
        <v>28.95</v>
      </c>
      <c r="O56" s="204">
        <v>48.61</v>
      </c>
      <c r="P56" s="204">
        <v>63.5</v>
      </c>
      <c r="Q56" s="204">
        <v>1.48</v>
      </c>
      <c r="R56" s="204">
        <v>6.27</v>
      </c>
      <c r="S56" s="204">
        <v>4.21</v>
      </c>
      <c r="T56" s="204">
        <v>0</v>
      </c>
      <c r="U56" s="204">
        <v>303.8</v>
      </c>
      <c r="V56" s="204">
        <v>2.12</v>
      </c>
      <c r="W56" s="204">
        <v>5.95</v>
      </c>
      <c r="X56" s="204">
        <v>18.63</v>
      </c>
      <c r="Y56" s="204">
        <v>0</v>
      </c>
      <c r="Z56">
        <v>0</v>
      </c>
      <c r="AA56" s="204">
        <v>-0.06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32.630000000000003</v>
      </c>
      <c r="AQ56" s="204">
        <v>0</v>
      </c>
      <c r="AR56" s="204">
        <v>24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87.34</v>
      </c>
      <c r="L57" s="204">
        <v>21.12</v>
      </c>
      <c r="M57" s="204">
        <v>0</v>
      </c>
      <c r="N57" s="204">
        <v>28.95</v>
      </c>
      <c r="O57" s="204">
        <v>48.61</v>
      </c>
      <c r="P57" s="204">
        <v>63.5</v>
      </c>
      <c r="Q57" s="204">
        <v>1.48</v>
      </c>
      <c r="R57" s="204">
        <v>6.27</v>
      </c>
      <c r="S57" s="204">
        <v>4.21</v>
      </c>
      <c r="T57" s="204">
        <v>0</v>
      </c>
      <c r="U57" s="204">
        <v>303.8</v>
      </c>
      <c r="V57" s="204">
        <v>2.12</v>
      </c>
      <c r="W57" s="204">
        <v>5.95</v>
      </c>
      <c r="X57" s="204">
        <v>18.63</v>
      </c>
      <c r="Y57" s="204">
        <v>0</v>
      </c>
      <c r="Z57">
        <v>0</v>
      </c>
      <c r="AA57" s="204">
        <v>-0.06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32.630000000000003</v>
      </c>
      <c r="AQ57" s="204">
        <v>0</v>
      </c>
      <c r="AR57" s="204">
        <v>24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87.34</v>
      </c>
      <c r="L58" s="204">
        <v>21.12</v>
      </c>
      <c r="M58" s="204">
        <v>0</v>
      </c>
      <c r="N58" s="204">
        <v>28.95</v>
      </c>
      <c r="O58" s="204">
        <v>48.61</v>
      </c>
      <c r="P58" s="204">
        <v>63.5</v>
      </c>
      <c r="Q58" s="204">
        <v>1.48</v>
      </c>
      <c r="R58" s="204">
        <v>6.27</v>
      </c>
      <c r="S58" s="204">
        <v>4.21</v>
      </c>
      <c r="T58" s="204">
        <v>0</v>
      </c>
      <c r="U58" s="204">
        <v>309.35000000000002</v>
      </c>
      <c r="V58" s="204">
        <v>2.12</v>
      </c>
      <c r="W58" s="204">
        <v>5.95</v>
      </c>
      <c r="X58" s="204">
        <v>18.63</v>
      </c>
      <c r="Y58" s="204">
        <v>0</v>
      </c>
      <c r="Z58">
        <v>0</v>
      </c>
      <c r="AA58" s="204">
        <v>-0.06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32.630000000000003</v>
      </c>
      <c r="AQ58" s="204">
        <v>0</v>
      </c>
      <c r="AR58" s="204">
        <v>24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87.34</v>
      </c>
      <c r="L59" s="204">
        <v>21.12</v>
      </c>
      <c r="M59" s="204">
        <v>0</v>
      </c>
      <c r="N59" s="204">
        <v>28.95</v>
      </c>
      <c r="O59" s="204">
        <v>48.61</v>
      </c>
      <c r="P59" s="204">
        <v>63.5</v>
      </c>
      <c r="Q59" s="204">
        <v>1.48</v>
      </c>
      <c r="R59" s="204">
        <v>6.27</v>
      </c>
      <c r="S59" s="204">
        <v>4.21</v>
      </c>
      <c r="T59" s="204">
        <v>0</v>
      </c>
      <c r="U59" s="204">
        <v>309.35000000000002</v>
      </c>
      <c r="V59" s="204">
        <v>2.12</v>
      </c>
      <c r="W59" s="204">
        <v>5.95</v>
      </c>
      <c r="X59" s="204">
        <v>19.37</v>
      </c>
      <c r="Y59" s="204">
        <v>0</v>
      </c>
      <c r="Z59">
        <v>0</v>
      </c>
      <c r="AA59" s="204">
        <v>-0.06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32.630000000000003</v>
      </c>
      <c r="AQ59" s="204">
        <v>0</v>
      </c>
      <c r="AR59" s="204">
        <v>24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87.34</v>
      </c>
      <c r="L60" s="204">
        <v>21.12</v>
      </c>
      <c r="M60" s="204">
        <v>0</v>
      </c>
      <c r="N60" s="204">
        <v>28.95</v>
      </c>
      <c r="O60" s="204">
        <v>48.61</v>
      </c>
      <c r="P60" s="204">
        <v>63.5</v>
      </c>
      <c r="Q60" s="204">
        <v>1.48</v>
      </c>
      <c r="R60" s="204">
        <v>6.27</v>
      </c>
      <c r="S60" s="204">
        <v>4.21</v>
      </c>
      <c r="T60" s="204">
        <v>0</v>
      </c>
      <c r="U60" s="204">
        <v>309.35000000000002</v>
      </c>
      <c r="V60" s="204">
        <v>2.12</v>
      </c>
      <c r="W60" s="204">
        <v>5.95</v>
      </c>
      <c r="X60" s="204">
        <v>21.87</v>
      </c>
      <c r="Y60" s="204">
        <v>0</v>
      </c>
      <c r="Z60">
        <v>0</v>
      </c>
      <c r="AA60" s="204">
        <v>-0.06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32.630000000000003</v>
      </c>
      <c r="AQ60" s="204">
        <v>0</v>
      </c>
      <c r="AR60" s="204">
        <v>24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87.34</v>
      </c>
      <c r="L61" s="204">
        <v>21.12</v>
      </c>
      <c r="M61" s="204">
        <v>0</v>
      </c>
      <c r="N61" s="204">
        <v>28.95</v>
      </c>
      <c r="O61" s="204">
        <v>48.61</v>
      </c>
      <c r="P61" s="204">
        <v>63.5</v>
      </c>
      <c r="Q61" s="204">
        <v>1.48</v>
      </c>
      <c r="R61" s="204">
        <v>6.27</v>
      </c>
      <c r="S61" s="204">
        <v>4.21</v>
      </c>
      <c r="T61" s="204">
        <v>0</v>
      </c>
      <c r="U61" s="204">
        <v>309.35000000000002</v>
      </c>
      <c r="V61" s="204">
        <v>2.12</v>
      </c>
      <c r="W61" s="204">
        <v>5.95</v>
      </c>
      <c r="X61" s="204">
        <v>21.54</v>
      </c>
      <c r="Y61" s="204">
        <v>0</v>
      </c>
      <c r="Z61">
        <v>0</v>
      </c>
      <c r="AA61" s="204">
        <v>-0.06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32.630000000000003</v>
      </c>
      <c r="AQ61" s="204">
        <v>0</v>
      </c>
      <c r="AR61" s="204">
        <v>24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87.34</v>
      </c>
      <c r="L62" s="204">
        <v>21.12</v>
      </c>
      <c r="M62" s="204">
        <v>0</v>
      </c>
      <c r="N62" s="204">
        <v>28.95</v>
      </c>
      <c r="O62" s="204">
        <v>48.61</v>
      </c>
      <c r="P62" s="204">
        <v>63.5</v>
      </c>
      <c r="Q62" s="204">
        <v>1.48</v>
      </c>
      <c r="R62" s="204">
        <v>6.27</v>
      </c>
      <c r="S62" s="204">
        <v>4.21</v>
      </c>
      <c r="T62" s="204">
        <v>0</v>
      </c>
      <c r="U62" s="204">
        <v>309.35000000000002</v>
      </c>
      <c r="V62" s="204">
        <v>2.12</v>
      </c>
      <c r="W62" s="204">
        <v>5.95</v>
      </c>
      <c r="X62" s="204">
        <v>21.16</v>
      </c>
      <c r="Y62" s="204">
        <v>0</v>
      </c>
      <c r="Z62">
        <v>0</v>
      </c>
      <c r="AA62" s="204">
        <v>-0.06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32.630000000000003</v>
      </c>
      <c r="AQ62" s="204">
        <v>0</v>
      </c>
      <c r="AR62" s="204">
        <v>24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87.34</v>
      </c>
      <c r="L63" s="204">
        <v>21.12</v>
      </c>
      <c r="M63" s="204">
        <v>0</v>
      </c>
      <c r="N63" s="204">
        <v>28.95</v>
      </c>
      <c r="O63" s="204">
        <v>48.61</v>
      </c>
      <c r="P63" s="204">
        <v>63.5</v>
      </c>
      <c r="Q63" s="204">
        <v>1.48</v>
      </c>
      <c r="R63" s="204">
        <v>6.27</v>
      </c>
      <c r="S63" s="204">
        <v>4.21</v>
      </c>
      <c r="T63" s="204">
        <v>0</v>
      </c>
      <c r="U63" s="204">
        <v>309.35000000000002</v>
      </c>
      <c r="V63" s="204">
        <v>2.12</v>
      </c>
      <c r="W63" s="204">
        <v>10.98</v>
      </c>
      <c r="X63" s="204">
        <v>36.159999999999997</v>
      </c>
      <c r="Y63" s="204">
        <v>0</v>
      </c>
      <c r="Z63">
        <v>0</v>
      </c>
      <c r="AA63" s="204">
        <v>-0.06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32.630000000000003</v>
      </c>
      <c r="AQ63" s="204">
        <v>11.52</v>
      </c>
      <c r="AR63" s="204">
        <v>24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87.34</v>
      </c>
      <c r="L64" s="204">
        <v>21.12</v>
      </c>
      <c r="M64" s="204">
        <v>0</v>
      </c>
      <c r="N64" s="204">
        <v>28.95</v>
      </c>
      <c r="O64" s="204">
        <v>48.61</v>
      </c>
      <c r="P64" s="204">
        <v>63.5</v>
      </c>
      <c r="Q64" s="204">
        <v>1.48</v>
      </c>
      <c r="R64" s="204">
        <v>6.27</v>
      </c>
      <c r="S64" s="204">
        <v>4.21</v>
      </c>
      <c r="T64" s="204">
        <v>0</v>
      </c>
      <c r="U64" s="204">
        <v>309.35000000000002</v>
      </c>
      <c r="V64" s="204">
        <v>2.12</v>
      </c>
      <c r="W64" s="204">
        <v>11.09</v>
      </c>
      <c r="X64" s="204">
        <v>36.159999999999997</v>
      </c>
      <c r="Y64" s="204">
        <v>0</v>
      </c>
      <c r="Z64">
        <v>0</v>
      </c>
      <c r="AA64" s="204">
        <v>-0.06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32.630000000000003</v>
      </c>
      <c r="AQ64" s="204">
        <v>11.52</v>
      </c>
      <c r="AR64" s="204">
        <v>24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87.34</v>
      </c>
      <c r="L65" s="204">
        <v>21.12</v>
      </c>
      <c r="M65" s="204">
        <v>0</v>
      </c>
      <c r="N65" s="204">
        <v>28.95</v>
      </c>
      <c r="O65" s="204">
        <v>48.61</v>
      </c>
      <c r="P65" s="204">
        <v>63.5</v>
      </c>
      <c r="Q65" s="204">
        <v>1.75</v>
      </c>
      <c r="R65" s="204">
        <v>5.23</v>
      </c>
      <c r="S65" s="204">
        <v>3.71</v>
      </c>
      <c r="T65" s="204">
        <v>0</v>
      </c>
      <c r="U65" s="204">
        <v>309.35000000000002</v>
      </c>
      <c r="V65" s="204">
        <v>2.4</v>
      </c>
      <c r="W65" s="204">
        <v>11.09</v>
      </c>
      <c r="X65" s="204">
        <v>36.159999999999997</v>
      </c>
      <c r="Y65" s="204">
        <v>0</v>
      </c>
      <c r="Z65">
        <v>0</v>
      </c>
      <c r="AA65" s="204">
        <v>-0.06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32.630000000000003</v>
      </c>
      <c r="AQ65" s="204">
        <v>11.52</v>
      </c>
      <c r="AR65" s="204">
        <v>24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87.34</v>
      </c>
      <c r="L66" s="204">
        <v>21.12</v>
      </c>
      <c r="M66" s="204">
        <v>0</v>
      </c>
      <c r="N66" s="204">
        <v>28.95</v>
      </c>
      <c r="O66" s="204">
        <v>48.61</v>
      </c>
      <c r="P66" s="204">
        <v>63.5</v>
      </c>
      <c r="Q66" s="204">
        <v>1.75</v>
      </c>
      <c r="R66" s="204">
        <v>5.23</v>
      </c>
      <c r="S66" s="204">
        <v>3.71</v>
      </c>
      <c r="T66" s="204">
        <v>0</v>
      </c>
      <c r="U66" s="204">
        <v>309.35000000000002</v>
      </c>
      <c r="V66" s="204">
        <v>2.2999999999999998</v>
      </c>
      <c r="W66" s="204">
        <v>11.09</v>
      </c>
      <c r="X66" s="204">
        <v>36.159999999999997</v>
      </c>
      <c r="Y66" s="204">
        <v>0</v>
      </c>
      <c r="Z66">
        <v>0</v>
      </c>
      <c r="AA66" s="204">
        <v>-0.06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32.630000000000003</v>
      </c>
      <c r="AQ66" s="204">
        <v>11.52</v>
      </c>
      <c r="AR66" s="204">
        <v>24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86.43</v>
      </c>
      <c r="L67" s="204">
        <v>21.12</v>
      </c>
      <c r="M67" s="204">
        <v>0</v>
      </c>
      <c r="N67" s="204">
        <v>28.95</v>
      </c>
      <c r="O67" s="204">
        <v>48.61</v>
      </c>
      <c r="P67" s="204">
        <v>63.5</v>
      </c>
      <c r="Q67" s="204">
        <v>1.75</v>
      </c>
      <c r="R67" s="204">
        <v>5.23</v>
      </c>
      <c r="S67" s="204">
        <v>3.33</v>
      </c>
      <c r="T67" s="204">
        <v>0</v>
      </c>
      <c r="U67" s="204">
        <v>309.35000000000002</v>
      </c>
      <c r="V67" s="204">
        <v>2.85</v>
      </c>
      <c r="W67" s="204">
        <v>11.1</v>
      </c>
      <c r="X67" s="204">
        <v>36.159999999999997</v>
      </c>
      <c r="Y67" s="204">
        <v>0</v>
      </c>
      <c r="Z67">
        <v>0</v>
      </c>
      <c r="AA67" s="204">
        <v>-0.06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32.630000000000003</v>
      </c>
      <c r="AQ67" s="204">
        <v>11.52</v>
      </c>
      <c r="AR67" s="204">
        <v>24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87.34</v>
      </c>
      <c r="L68" s="204">
        <v>21.12</v>
      </c>
      <c r="M68" s="204">
        <v>0</v>
      </c>
      <c r="N68" s="204">
        <v>28.95</v>
      </c>
      <c r="O68" s="204">
        <v>48.61</v>
      </c>
      <c r="P68" s="204">
        <v>63.5</v>
      </c>
      <c r="Q68" s="204">
        <v>1.75</v>
      </c>
      <c r="R68" s="204">
        <v>5.23</v>
      </c>
      <c r="S68" s="204">
        <v>3.33</v>
      </c>
      <c r="T68" s="204">
        <v>0</v>
      </c>
      <c r="U68" s="204">
        <v>309.35000000000002</v>
      </c>
      <c r="V68" s="204">
        <v>2.85</v>
      </c>
      <c r="W68" s="204">
        <v>11.1</v>
      </c>
      <c r="X68" s="204">
        <v>36.159999999999997</v>
      </c>
      <c r="Y68" s="204">
        <v>0</v>
      </c>
      <c r="Z68">
        <v>0</v>
      </c>
      <c r="AA68" s="204">
        <v>-0.06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32.630000000000003</v>
      </c>
      <c r="AQ68" s="204">
        <v>11.52</v>
      </c>
      <c r="AR68" s="204">
        <v>24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87.34</v>
      </c>
      <c r="L69" s="204">
        <v>21.12</v>
      </c>
      <c r="M69" s="204">
        <v>0</v>
      </c>
      <c r="N69" s="204">
        <v>28.95</v>
      </c>
      <c r="O69" s="204">
        <v>48.61</v>
      </c>
      <c r="P69" s="204">
        <v>63.5</v>
      </c>
      <c r="Q69" s="204">
        <v>1.75</v>
      </c>
      <c r="R69" s="204">
        <v>5.23</v>
      </c>
      <c r="S69" s="204">
        <v>3.33</v>
      </c>
      <c r="T69" s="204">
        <v>0</v>
      </c>
      <c r="U69" s="204">
        <v>309.35000000000002</v>
      </c>
      <c r="V69" s="204">
        <v>2.85</v>
      </c>
      <c r="W69" s="204">
        <v>11.1</v>
      </c>
      <c r="X69" s="204">
        <v>36.159999999999997</v>
      </c>
      <c r="Y69" s="204">
        <v>0</v>
      </c>
      <c r="Z69">
        <v>0</v>
      </c>
      <c r="AA69" s="204">
        <v>-0.06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32.630000000000003</v>
      </c>
      <c r="AQ69" s="204">
        <v>11.52</v>
      </c>
      <c r="AR69" s="204">
        <v>25.8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87.34</v>
      </c>
      <c r="L70" s="204">
        <v>21.25</v>
      </c>
      <c r="M70" s="204">
        <v>0</v>
      </c>
      <c r="N70" s="204">
        <v>28.95</v>
      </c>
      <c r="O70" s="204">
        <v>48.61</v>
      </c>
      <c r="P70" s="204">
        <v>63.5</v>
      </c>
      <c r="Q70" s="204">
        <v>2.37</v>
      </c>
      <c r="R70" s="204">
        <v>10.34</v>
      </c>
      <c r="S70" s="204">
        <v>6.44</v>
      </c>
      <c r="T70" s="204">
        <v>0</v>
      </c>
      <c r="U70" s="204">
        <v>309.35000000000002</v>
      </c>
      <c r="V70" s="204">
        <v>2.85</v>
      </c>
      <c r="W70" s="204">
        <v>11.1</v>
      </c>
      <c r="X70" s="204">
        <v>36.159999999999997</v>
      </c>
      <c r="Y70" s="204">
        <v>0</v>
      </c>
      <c r="Z70">
        <v>0</v>
      </c>
      <c r="AA70" s="204">
        <v>-0.06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68.069999999999993</v>
      </c>
      <c r="AQ70" s="204">
        <v>17.07</v>
      </c>
      <c r="AR70" s="204">
        <v>25.8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98.29</v>
      </c>
      <c r="L71" s="204">
        <v>41.66</v>
      </c>
      <c r="M71" s="204">
        <v>0</v>
      </c>
      <c r="N71" s="204">
        <v>28.95</v>
      </c>
      <c r="O71" s="204">
        <v>48.61</v>
      </c>
      <c r="P71" s="204">
        <v>63.5</v>
      </c>
      <c r="Q71" s="204">
        <v>2.37</v>
      </c>
      <c r="R71" s="204">
        <v>10.34</v>
      </c>
      <c r="S71" s="204">
        <v>6.44</v>
      </c>
      <c r="T71" s="204">
        <v>0</v>
      </c>
      <c r="U71" s="204">
        <v>309.35000000000002</v>
      </c>
      <c r="V71" s="204">
        <v>2.85</v>
      </c>
      <c r="W71" s="204">
        <v>11.1</v>
      </c>
      <c r="X71" s="204">
        <v>36.159999999999997</v>
      </c>
      <c r="Y71" s="204">
        <v>0</v>
      </c>
      <c r="Z71">
        <v>0</v>
      </c>
      <c r="AA71" s="204">
        <v>-0.06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68.069999999999993</v>
      </c>
      <c r="AQ71" s="204">
        <v>17.07</v>
      </c>
      <c r="AR71" s="204">
        <v>25.8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109.82</v>
      </c>
      <c r="L72" s="204">
        <v>41.66</v>
      </c>
      <c r="M72" s="204">
        <v>0</v>
      </c>
      <c r="N72" s="204">
        <v>28.95</v>
      </c>
      <c r="O72" s="204">
        <v>48.61</v>
      </c>
      <c r="P72" s="204">
        <v>63.5</v>
      </c>
      <c r="Q72" s="204">
        <v>2.37</v>
      </c>
      <c r="R72" s="204">
        <v>10.34</v>
      </c>
      <c r="S72" s="204">
        <v>6.44</v>
      </c>
      <c r="T72" s="204">
        <v>0</v>
      </c>
      <c r="U72" s="204">
        <v>309.35000000000002</v>
      </c>
      <c r="V72" s="204">
        <v>2.85</v>
      </c>
      <c r="W72" s="204">
        <v>11.1</v>
      </c>
      <c r="X72" s="204">
        <v>36.159999999999997</v>
      </c>
      <c r="Y72" s="204">
        <v>0</v>
      </c>
      <c r="Z72">
        <v>0</v>
      </c>
      <c r="AA72" s="204">
        <v>-0.06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68.069999999999993</v>
      </c>
      <c r="AQ72" s="204">
        <v>17.07</v>
      </c>
      <c r="AR72" s="204">
        <v>20.57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122</v>
      </c>
      <c r="L73" s="204">
        <v>41.66</v>
      </c>
      <c r="M73" s="204">
        <v>0</v>
      </c>
      <c r="N73" s="204">
        <v>28.95</v>
      </c>
      <c r="O73" s="204">
        <v>48.61</v>
      </c>
      <c r="P73" s="204">
        <v>66.010000000000005</v>
      </c>
      <c r="Q73" s="204">
        <v>2.23</v>
      </c>
      <c r="R73" s="204">
        <v>10.34</v>
      </c>
      <c r="S73" s="204">
        <v>6.44</v>
      </c>
      <c r="T73" s="204">
        <v>0</v>
      </c>
      <c r="U73" s="204">
        <v>309.35000000000002</v>
      </c>
      <c r="V73" s="204">
        <v>2.85</v>
      </c>
      <c r="W73" s="204">
        <v>11.1</v>
      </c>
      <c r="X73" s="204">
        <v>36.159999999999997</v>
      </c>
      <c r="Y73" s="204">
        <v>0</v>
      </c>
      <c r="Z73">
        <v>0</v>
      </c>
      <c r="AA73" s="204">
        <v>-0.06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48.59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67.84</v>
      </c>
      <c r="AQ73" s="204">
        <v>17.07</v>
      </c>
      <c r="AR73" s="204">
        <v>11.19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157.56</v>
      </c>
      <c r="L74" s="204">
        <v>41.66</v>
      </c>
      <c r="M74" s="204">
        <v>0</v>
      </c>
      <c r="N74" s="204">
        <v>28.95</v>
      </c>
      <c r="O74" s="204">
        <v>48.61</v>
      </c>
      <c r="P74" s="204">
        <v>66.44</v>
      </c>
      <c r="Q74" s="204">
        <v>2.23</v>
      </c>
      <c r="R74" s="204">
        <v>10.34</v>
      </c>
      <c r="S74" s="204">
        <v>6.44</v>
      </c>
      <c r="T74" s="204">
        <v>0</v>
      </c>
      <c r="U74" s="204">
        <v>309.35000000000002</v>
      </c>
      <c r="V74" s="204">
        <v>2.85</v>
      </c>
      <c r="W74" s="204">
        <v>11.1</v>
      </c>
      <c r="X74" s="204">
        <v>36.159999999999997</v>
      </c>
      <c r="Y74" s="204">
        <v>0</v>
      </c>
      <c r="Z74">
        <v>0</v>
      </c>
      <c r="AA74" s="204">
        <v>-0.06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48.59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67.84</v>
      </c>
      <c r="AQ74" s="204">
        <v>17.07</v>
      </c>
      <c r="AR74" s="204">
        <v>2.6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157.56</v>
      </c>
      <c r="L75" s="204">
        <v>41.66</v>
      </c>
      <c r="M75" s="204">
        <v>0</v>
      </c>
      <c r="N75" s="204">
        <v>28.95</v>
      </c>
      <c r="O75" s="204">
        <v>48.61</v>
      </c>
      <c r="P75" s="204">
        <v>66.44</v>
      </c>
      <c r="Q75" s="204">
        <v>2.23</v>
      </c>
      <c r="R75" s="204">
        <v>10.34</v>
      </c>
      <c r="S75" s="204">
        <v>6.44</v>
      </c>
      <c r="T75" s="204">
        <v>0</v>
      </c>
      <c r="U75" s="204">
        <v>309.35000000000002</v>
      </c>
      <c r="V75" s="204">
        <v>2.85</v>
      </c>
      <c r="W75" s="204">
        <v>11.1</v>
      </c>
      <c r="X75" s="204">
        <v>36.159999999999997</v>
      </c>
      <c r="Y75" s="204">
        <v>0</v>
      </c>
      <c r="Z75">
        <v>0</v>
      </c>
      <c r="AA75" s="204">
        <v>-0.03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48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67.84</v>
      </c>
      <c r="AQ75" s="204">
        <v>17.07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157.56</v>
      </c>
      <c r="L76" s="204">
        <v>41.62</v>
      </c>
      <c r="M76" s="204">
        <v>0</v>
      </c>
      <c r="N76" s="204">
        <v>28.95</v>
      </c>
      <c r="O76" s="204">
        <v>48.61</v>
      </c>
      <c r="P76" s="204">
        <v>66.44</v>
      </c>
      <c r="Q76" s="204">
        <v>2.23</v>
      </c>
      <c r="R76" s="204">
        <v>10.34</v>
      </c>
      <c r="S76" s="204">
        <v>6.44</v>
      </c>
      <c r="T76" s="204">
        <v>0</v>
      </c>
      <c r="U76" s="204">
        <v>309.35000000000002</v>
      </c>
      <c r="V76" s="204">
        <v>2.85</v>
      </c>
      <c r="W76" s="204">
        <v>11.1</v>
      </c>
      <c r="X76" s="204">
        <v>36.159999999999997</v>
      </c>
      <c r="Y76" s="204">
        <v>0</v>
      </c>
      <c r="Z76">
        <v>0</v>
      </c>
      <c r="AA76" s="204">
        <v>-0.03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57.6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67.84</v>
      </c>
      <c r="AQ76" s="204">
        <v>17.07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157.56</v>
      </c>
      <c r="L77" s="204">
        <v>41.67</v>
      </c>
      <c r="M77" s="204">
        <v>0</v>
      </c>
      <c r="N77" s="204">
        <v>28.95</v>
      </c>
      <c r="O77" s="204">
        <v>48.61</v>
      </c>
      <c r="P77" s="204">
        <v>66.44</v>
      </c>
      <c r="Q77" s="204">
        <v>2.23</v>
      </c>
      <c r="R77" s="204">
        <v>10.34</v>
      </c>
      <c r="S77" s="204">
        <v>6.44</v>
      </c>
      <c r="T77" s="204">
        <v>0</v>
      </c>
      <c r="U77" s="204">
        <v>309.35000000000002</v>
      </c>
      <c r="V77" s="204">
        <v>2.85</v>
      </c>
      <c r="W77" s="204">
        <v>11.1</v>
      </c>
      <c r="X77" s="204">
        <v>36.159999999999997</v>
      </c>
      <c r="Y77" s="204">
        <v>0</v>
      </c>
      <c r="Z77">
        <v>0</v>
      </c>
      <c r="AA77" s="204">
        <v>-0.03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67.84</v>
      </c>
      <c r="AQ77" s="204">
        <v>17.07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157.56</v>
      </c>
      <c r="L78" s="204">
        <v>41.67</v>
      </c>
      <c r="M78" s="204">
        <v>0</v>
      </c>
      <c r="N78" s="204">
        <v>28.95</v>
      </c>
      <c r="O78" s="204">
        <v>48.61</v>
      </c>
      <c r="P78" s="204">
        <v>66.44</v>
      </c>
      <c r="Q78" s="204">
        <v>2.23</v>
      </c>
      <c r="R78" s="204">
        <v>10.34</v>
      </c>
      <c r="S78" s="204">
        <v>6.44</v>
      </c>
      <c r="T78" s="204">
        <v>0</v>
      </c>
      <c r="U78" s="204">
        <v>309.35000000000002</v>
      </c>
      <c r="V78" s="204">
        <v>2.85</v>
      </c>
      <c r="W78" s="204">
        <v>11.1</v>
      </c>
      <c r="X78" s="204">
        <v>36.159999999999997</v>
      </c>
      <c r="Y78" s="204">
        <v>0</v>
      </c>
      <c r="Z78">
        <v>0</v>
      </c>
      <c r="AA78" s="204">
        <v>-0.03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67.84</v>
      </c>
      <c r="AQ78" s="204">
        <v>17.07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157.56</v>
      </c>
      <c r="L79" s="204">
        <v>41.67</v>
      </c>
      <c r="M79" s="204">
        <v>0</v>
      </c>
      <c r="N79" s="204">
        <v>28.95</v>
      </c>
      <c r="O79" s="204">
        <v>48.61</v>
      </c>
      <c r="P79" s="204">
        <v>66.44</v>
      </c>
      <c r="Q79" s="204">
        <v>2.23</v>
      </c>
      <c r="R79" s="204">
        <v>10.34</v>
      </c>
      <c r="S79" s="204">
        <v>6.44</v>
      </c>
      <c r="T79" s="204">
        <v>0</v>
      </c>
      <c r="U79" s="204">
        <v>309.35000000000002</v>
      </c>
      <c r="V79" s="204">
        <v>2.85</v>
      </c>
      <c r="W79" s="204">
        <v>11.1</v>
      </c>
      <c r="X79" s="204">
        <v>36.159999999999997</v>
      </c>
      <c r="Y79" s="204">
        <v>0</v>
      </c>
      <c r="Z79">
        <v>0</v>
      </c>
      <c r="AA79" s="204">
        <v>-0.03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67.84</v>
      </c>
      <c r="AQ79" s="204">
        <v>17.07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157.56</v>
      </c>
      <c r="L80" s="204">
        <v>41.67</v>
      </c>
      <c r="M80" s="204">
        <v>0</v>
      </c>
      <c r="N80" s="204">
        <v>28.95</v>
      </c>
      <c r="O80" s="204">
        <v>48.61</v>
      </c>
      <c r="P80" s="204">
        <v>66.44</v>
      </c>
      <c r="Q80" s="204">
        <v>2.23</v>
      </c>
      <c r="R80" s="204">
        <v>10.34</v>
      </c>
      <c r="S80" s="204">
        <v>6.44</v>
      </c>
      <c r="T80" s="204">
        <v>0</v>
      </c>
      <c r="U80" s="204">
        <v>309.35000000000002</v>
      </c>
      <c r="V80" s="204">
        <v>2.85</v>
      </c>
      <c r="W80" s="204">
        <v>11.1</v>
      </c>
      <c r="X80" s="204">
        <v>36.159999999999997</v>
      </c>
      <c r="Y80" s="204">
        <v>0</v>
      </c>
      <c r="Z80">
        <v>0</v>
      </c>
      <c r="AA80" s="204">
        <v>-0.03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67.84</v>
      </c>
      <c r="AQ80" s="204">
        <v>17.07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157.56</v>
      </c>
      <c r="L81" s="204">
        <v>41.67</v>
      </c>
      <c r="M81" s="204">
        <v>0</v>
      </c>
      <c r="N81" s="204">
        <v>28.95</v>
      </c>
      <c r="O81" s="204">
        <v>48.61</v>
      </c>
      <c r="P81" s="204">
        <v>66.44</v>
      </c>
      <c r="Q81" s="204">
        <v>2.23</v>
      </c>
      <c r="R81" s="204">
        <v>10.34</v>
      </c>
      <c r="S81" s="204">
        <v>6.44</v>
      </c>
      <c r="T81" s="204">
        <v>0</v>
      </c>
      <c r="U81" s="204">
        <v>309.35000000000002</v>
      </c>
      <c r="V81" s="204">
        <v>2.85</v>
      </c>
      <c r="W81" s="204">
        <v>11.1</v>
      </c>
      <c r="X81" s="204">
        <v>36.159999999999997</v>
      </c>
      <c r="Y81" s="204">
        <v>0</v>
      </c>
      <c r="Z81">
        <v>0</v>
      </c>
      <c r="AA81" s="204">
        <v>-0.03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57.6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67.84</v>
      </c>
      <c r="AQ81" s="204">
        <v>17.07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157.56</v>
      </c>
      <c r="L82" s="204">
        <v>41.67</v>
      </c>
      <c r="M82" s="204">
        <v>0</v>
      </c>
      <c r="N82" s="204">
        <v>28.95</v>
      </c>
      <c r="O82" s="204">
        <v>48.61</v>
      </c>
      <c r="P82" s="204">
        <v>66.44</v>
      </c>
      <c r="Q82" s="204">
        <v>2.23</v>
      </c>
      <c r="R82" s="204">
        <v>10.34</v>
      </c>
      <c r="S82" s="204">
        <v>6.44</v>
      </c>
      <c r="T82" s="204">
        <v>0</v>
      </c>
      <c r="U82" s="204">
        <v>309.35000000000002</v>
      </c>
      <c r="V82" s="204">
        <v>2.85</v>
      </c>
      <c r="W82" s="204">
        <v>11.1</v>
      </c>
      <c r="X82" s="204">
        <v>36.159999999999997</v>
      </c>
      <c r="Y82" s="204">
        <v>0</v>
      </c>
      <c r="Z82">
        <v>0</v>
      </c>
      <c r="AA82" s="204">
        <v>-0.03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57.6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67.84</v>
      </c>
      <c r="AQ82" s="204">
        <v>17.07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157.56</v>
      </c>
      <c r="L83" s="204">
        <v>41.67</v>
      </c>
      <c r="M83" s="204">
        <v>0</v>
      </c>
      <c r="N83" s="204">
        <v>28.95</v>
      </c>
      <c r="O83" s="204">
        <v>48.61</v>
      </c>
      <c r="P83" s="204">
        <v>66.44</v>
      </c>
      <c r="Q83" s="204">
        <v>2.23</v>
      </c>
      <c r="R83" s="204">
        <v>10.34</v>
      </c>
      <c r="S83" s="204">
        <v>6.44</v>
      </c>
      <c r="T83" s="204">
        <v>0</v>
      </c>
      <c r="U83" s="204">
        <v>298.68</v>
      </c>
      <c r="V83" s="204">
        <v>2.85</v>
      </c>
      <c r="W83" s="204">
        <v>11.1</v>
      </c>
      <c r="X83" s="204">
        <v>36.159999999999997</v>
      </c>
      <c r="Y83" s="204">
        <v>0</v>
      </c>
      <c r="Z83">
        <v>0</v>
      </c>
      <c r="AA83" s="204">
        <v>-0.03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57.6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67.84</v>
      </c>
      <c r="AQ83" s="204">
        <v>17.07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157.56</v>
      </c>
      <c r="L84" s="204">
        <v>41.67</v>
      </c>
      <c r="M84" s="204">
        <v>0</v>
      </c>
      <c r="N84" s="204">
        <v>28.95</v>
      </c>
      <c r="O84" s="204">
        <v>48.61</v>
      </c>
      <c r="P84" s="204">
        <v>66.44</v>
      </c>
      <c r="Q84" s="204">
        <v>2.23</v>
      </c>
      <c r="R84" s="204">
        <v>10.34</v>
      </c>
      <c r="S84" s="204">
        <v>6.44</v>
      </c>
      <c r="T84" s="204">
        <v>0</v>
      </c>
      <c r="U84" s="204">
        <v>298.68</v>
      </c>
      <c r="V84" s="204">
        <v>2.85</v>
      </c>
      <c r="W84" s="204">
        <v>11.1</v>
      </c>
      <c r="X84" s="204">
        <v>36.159999999999997</v>
      </c>
      <c r="Y84" s="204">
        <v>0</v>
      </c>
      <c r="Z84">
        <v>0</v>
      </c>
      <c r="AA84" s="204">
        <v>-0.03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57.6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67.84</v>
      </c>
      <c r="AQ84" s="204">
        <v>17.07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157.56</v>
      </c>
      <c r="L85" s="204">
        <v>41.67</v>
      </c>
      <c r="M85" s="204">
        <v>0</v>
      </c>
      <c r="N85" s="204">
        <v>28.95</v>
      </c>
      <c r="O85" s="204">
        <v>48.61</v>
      </c>
      <c r="P85" s="204">
        <v>66.44</v>
      </c>
      <c r="Q85" s="204">
        <v>2.23</v>
      </c>
      <c r="R85" s="204">
        <v>10.34</v>
      </c>
      <c r="S85" s="204">
        <v>6.44</v>
      </c>
      <c r="T85" s="204">
        <v>0</v>
      </c>
      <c r="U85" s="204">
        <v>298.68</v>
      </c>
      <c r="V85" s="204">
        <v>2.85</v>
      </c>
      <c r="W85" s="204">
        <v>11.1</v>
      </c>
      <c r="X85" s="204">
        <v>36.159999999999997</v>
      </c>
      <c r="Y85" s="204">
        <v>0</v>
      </c>
      <c r="Z85">
        <v>0</v>
      </c>
      <c r="AA85" s="204">
        <v>-0.03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57.6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67.84</v>
      </c>
      <c r="AQ85" s="204">
        <v>17.07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157.56</v>
      </c>
      <c r="L86" s="204">
        <v>41.67</v>
      </c>
      <c r="M86" s="204">
        <v>0</v>
      </c>
      <c r="N86" s="204">
        <v>28.95</v>
      </c>
      <c r="O86" s="204">
        <v>48.61</v>
      </c>
      <c r="P86" s="204">
        <v>66.44</v>
      </c>
      <c r="Q86" s="204">
        <v>2.23</v>
      </c>
      <c r="R86" s="204">
        <v>10.34</v>
      </c>
      <c r="S86" s="204">
        <v>6.44</v>
      </c>
      <c r="T86" s="204">
        <v>0</v>
      </c>
      <c r="U86" s="204">
        <v>298.68</v>
      </c>
      <c r="V86" s="204">
        <v>2.85</v>
      </c>
      <c r="W86" s="204">
        <v>11.1</v>
      </c>
      <c r="X86" s="204">
        <v>36.159999999999997</v>
      </c>
      <c r="Y86" s="204">
        <v>0</v>
      </c>
      <c r="Z86">
        <v>0</v>
      </c>
      <c r="AA86" s="204">
        <v>-0.03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57.6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67.84</v>
      </c>
      <c r="AQ86" s="204">
        <v>17.07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157.56</v>
      </c>
      <c r="L87" s="204">
        <v>41.67</v>
      </c>
      <c r="M87" s="204">
        <v>0</v>
      </c>
      <c r="N87" s="204">
        <v>28.95</v>
      </c>
      <c r="O87" s="204">
        <v>48.61</v>
      </c>
      <c r="P87" s="204">
        <v>66.44</v>
      </c>
      <c r="Q87" s="204">
        <v>2.23</v>
      </c>
      <c r="R87" s="204">
        <v>10.34</v>
      </c>
      <c r="S87" s="204">
        <v>6.44</v>
      </c>
      <c r="T87" s="204">
        <v>0</v>
      </c>
      <c r="U87" s="204">
        <v>298.68</v>
      </c>
      <c r="V87" s="204">
        <v>2.85</v>
      </c>
      <c r="W87" s="204">
        <v>11.1</v>
      </c>
      <c r="X87" s="204">
        <v>36.159999999999997</v>
      </c>
      <c r="Y87" s="204">
        <v>0</v>
      </c>
      <c r="Z87">
        <v>0</v>
      </c>
      <c r="AA87" s="204">
        <v>-0.03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57.6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67.84</v>
      </c>
      <c r="AQ87" s="204">
        <v>21.99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157.56</v>
      </c>
      <c r="L88" s="204">
        <v>41.67</v>
      </c>
      <c r="M88" s="204">
        <v>0</v>
      </c>
      <c r="N88" s="204">
        <v>28.95</v>
      </c>
      <c r="O88" s="204">
        <v>48.61</v>
      </c>
      <c r="P88" s="204">
        <v>66.44</v>
      </c>
      <c r="Q88" s="204">
        <v>2.23</v>
      </c>
      <c r="R88" s="204">
        <v>10.34</v>
      </c>
      <c r="S88" s="204">
        <v>6.44</v>
      </c>
      <c r="T88" s="204">
        <v>0</v>
      </c>
      <c r="U88" s="204">
        <v>298.68</v>
      </c>
      <c r="V88" s="204">
        <v>2.85</v>
      </c>
      <c r="W88" s="204">
        <v>11.1</v>
      </c>
      <c r="X88" s="204">
        <v>36.159999999999997</v>
      </c>
      <c r="Y88" s="204">
        <v>0</v>
      </c>
      <c r="Z88">
        <v>0</v>
      </c>
      <c r="AA88" s="204">
        <v>-0.03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57.6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67.84</v>
      </c>
      <c r="AQ88" s="204">
        <v>21.99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157.56</v>
      </c>
      <c r="L89" s="204">
        <v>41.67</v>
      </c>
      <c r="M89" s="204">
        <v>0</v>
      </c>
      <c r="N89" s="204">
        <v>28.95</v>
      </c>
      <c r="O89" s="204">
        <v>48.61</v>
      </c>
      <c r="P89" s="204">
        <v>66.44</v>
      </c>
      <c r="Q89" s="204">
        <v>2.23</v>
      </c>
      <c r="R89" s="204">
        <v>10.34</v>
      </c>
      <c r="S89" s="204">
        <v>6.44</v>
      </c>
      <c r="T89" s="204">
        <v>0</v>
      </c>
      <c r="U89" s="204">
        <v>298.68</v>
      </c>
      <c r="V89" s="204">
        <v>2.85</v>
      </c>
      <c r="W89" s="204">
        <v>11.1</v>
      </c>
      <c r="X89" s="204">
        <v>36.159999999999997</v>
      </c>
      <c r="Y89" s="204">
        <v>0</v>
      </c>
      <c r="Z89">
        <v>0</v>
      </c>
      <c r="AA89" s="204">
        <v>-0.03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57.6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67.84</v>
      </c>
      <c r="AQ89" s="204">
        <v>21.99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157.54</v>
      </c>
      <c r="L90" s="204">
        <v>41.67</v>
      </c>
      <c r="M90" s="204">
        <v>0</v>
      </c>
      <c r="N90" s="204">
        <v>28.95</v>
      </c>
      <c r="O90" s="204">
        <v>48.61</v>
      </c>
      <c r="P90" s="204">
        <v>66.44</v>
      </c>
      <c r="Q90" s="204">
        <v>2.23</v>
      </c>
      <c r="R90" s="204">
        <v>10.34</v>
      </c>
      <c r="S90" s="204">
        <v>6.44</v>
      </c>
      <c r="T90" s="204">
        <v>0</v>
      </c>
      <c r="U90" s="204">
        <v>298.68</v>
      </c>
      <c r="V90" s="204">
        <v>2.85</v>
      </c>
      <c r="W90" s="204">
        <v>11.1</v>
      </c>
      <c r="X90" s="204">
        <v>36.159999999999997</v>
      </c>
      <c r="Y90" s="204">
        <v>0</v>
      </c>
      <c r="Z90">
        <v>0</v>
      </c>
      <c r="AA90" s="204">
        <v>-0.03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57.6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67.84</v>
      </c>
      <c r="AQ90" s="204">
        <v>21.99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157.56</v>
      </c>
      <c r="L91" s="204">
        <v>41.67</v>
      </c>
      <c r="M91" s="204">
        <v>0</v>
      </c>
      <c r="N91" s="204">
        <v>28.95</v>
      </c>
      <c r="O91" s="204">
        <v>48.61</v>
      </c>
      <c r="P91" s="204">
        <v>66.44</v>
      </c>
      <c r="Q91" s="204">
        <v>2.23</v>
      </c>
      <c r="R91" s="204">
        <v>10.34</v>
      </c>
      <c r="S91" s="204">
        <v>6.44</v>
      </c>
      <c r="T91" s="204">
        <v>0</v>
      </c>
      <c r="U91" s="204">
        <v>298.68</v>
      </c>
      <c r="V91" s="204">
        <v>2.85</v>
      </c>
      <c r="W91" s="204">
        <v>11.1</v>
      </c>
      <c r="X91" s="204">
        <v>36.159999999999997</v>
      </c>
      <c r="Y91" s="204">
        <v>0</v>
      </c>
      <c r="Z91">
        <v>0</v>
      </c>
      <c r="AA91" s="204">
        <v>-0.03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57.6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67.84</v>
      </c>
      <c r="AQ91" s="204">
        <v>21.99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157.56</v>
      </c>
      <c r="L92" s="204">
        <v>41.67</v>
      </c>
      <c r="M92" s="204">
        <v>0</v>
      </c>
      <c r="N92" s="204">
        <v>28.95</v>
      </c>
      <c r="O92" s="204">
        <v>48.61</v>
      </c>
      <c r="P92" s="204">
        <v>66.44</v>
      </c>
      <c r="Q92" s="204">
        <v>2.23</v>
      </c>
      <c r="R92" s="204">
        <v>10.34</v>
      </c>
      <c r="S92" s="204">
        <v>6.44</v>
      </c>
      <c r="T92" s="204">
        <v>0</v>
      </c>
      <c r="U92" s="204">
        <v>298.68</v>
      </c>
      <c r="V92" s="204">
        <v>2.85</v>
      </c>
      <c r="W92" s="204">
        <v>11.1</v>
      </c>
      <c r="X92" s="204">
        <v>36.159999999999997</v>
      </c>
      <c r="Y92" s="204">
        <v>0</v>
      </c>
      <c r="Z92">
        <v>0</v>
      </c>
      <c r="AA92" s="204">
        <v>-0.03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57.6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67.84</v>
      </c>
      <c r="AQ92" s="204">
        <v>21.99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157.56</v>
      </c>
      <c r="L93" s="204">
        <v>41.67</v>
      </c>
      <c r="M93" s="204">
        <v>0</v>
      </c>
      <c r="N93" s="204">
        <v>28.95</v>
      </c>
      <c r="O93" s="204">
        <v>48.61</v>
      </c>
      <c r="P93" s="204">
        <v>66.44</v>
      </c>
      <c r="Q93" s="204">
        <v>2.23</v>
      </c>
      <c r="R93" s="204">
        <v>10.34</v>
      </c>
      <c r="S93" s="204">
        <v>6.44</v>
      </c>
      <c r="T93" s="204">
        <v>0</v>
      </c>
      <c r="U93" s="204">
        <v>298.68</v>
      </c>
      <c r="V93" s="204">
        <v>2.85</v>
      </c>
      <c r="W93" s="204">
        <v>11.1</v>
      </c>
      <c r="X93" s="204">
        <v>36.159999999999997</v>
      </c>
      <c r="Y93" s="204">
        <v>0</v>
      </c>
      <c r="Z93">
        <v>0</v>
      </c>
      <c r="AA93" s="204">
        <v>-0.03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57.6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67.84</v>
      </c>
      <c r="AQ93" s="204">
        <v>21.99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157.56</v>
      </c>
      <c r="L94" s="204">
        <v>41.67</v>
      </c>
      <c r="M94" s="204">
        <v>0</v>
      </c>
      <c r="N94" s="204">
        <v>28.95</v>
      </c>
      <c r="O94" s="204">
        <v>48.61</v>
      </c>
      <c r="P94" s="204">
        <v>66.44</v>
      </c>
      <c r="Q94" s="204">
        <v>2.23</v>
      </c>
      <c r="R94" s="204">
        <v>10.34</v>
      </c>
      <c r="S94" s="204">
        <v>6.44</v>
      </c>
      <c r="T94" s="204">
        <v>0</v>
      </c>
      <c r="U94" s="204">
        <v>298.68</v>
      </c>
      <c r="V94" s="204">
        <v>2.85</v>
      </c>
      <c r="W94" s="204">
        <v>11.1</v>
      </c>
      <c r="X94" s="204">
        <v>36.159999999999997</v>
      </c>
      <c r="Y94" s="204">
        <v>0</v>
      </c>
      <c r="Z94">
        <v>0</v>
      </c>
      <c r="AA94" s="204">
        <v>-0.03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57.6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67.84</v>
      </c>
      <c r="AQ94" s="204">
        <v>21.99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157.56</v>
      </c>
      <c r="L95" s="204">
        <v>41.67</v>
      </c>
      <c r="M95" s="204">
        <v>0</v>
      </c>
      <c r="N95" s="204">
        <v>28.95</v>
      </c>
      <c r="O95" s="204">
        <v>48.61</v>
      </c>
      <c r="P95" s="204">
        <v>66.44</v>
      </c>
      <c r="Q95" s="204">
        <v>2.23</v>
      </c>
      <c r="R95" s="204">
        <v>10.34</v>
      </c>
      <c r="S95" s="204">
        <v>6.44</v>
      </c>
      <c r="T95" s="204">
        <v>0</v>
      </c>
      <c r="U95" s="204">
        <v>298.68</v>
      </c>
      <c r="V95" s="204">
        <v>2.85</v>
      </c>
      <c r="W95" s="204">
        <v>11.1</v>
      </c>
      <c r="X95" s="204">
        <v>36.159999999999997</v>
      </c>
      <c r="Y95" s="204">
        <v>0</v>
      </c>
      <c r="Z95">
        <v>0</v>
      </c>
      <c r="AA95" s="204">
        <v>-0.03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57.6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67.84</v>
      </c>
      <c r="AQ95" s="204">
        <v>21.99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158.33000000000001</v>
      </c>
      <c r="L96" s="204">
        <v>41.67</v>
      </c>
      <c r="M96" s="204">
        <v>0</v>
      </c>
      <c r="N96" s="204">
        <v>28.95</v>
      </c>
      <c r="O96" s="204">
        <v>48.61</v>
      </c>
      <c r="P96" s="204">
        <v>66.44</v>
      </c>
      <c r="Q96" s="204">
        <v>2.23</v>
      </c>
      <c r="R96" s="204">
        <v>10.34</v>
      </c>
      <c r="S96" s="204">
        <v>6.44</v>
      </c>
      <c r="T96" s="204">
        <v>0</v>
      </c>
      <c r="U96" s="204">
        <v>298.68</v>
      </c>
      <c r="V96" s="204">
        <v>2.85</v>
      </c>
      <c r="W96" s="204">
        <v>11.1</v>
      </c>
      <c r="X96" s="204">
        <v>36.159999999999997</v>
      </c>
      <c r="Y96" s="204">
        <v>0</v>
      </c>
      <c r="Z96">
        <v>0</v>
      </c>
      <c r="AA96" s="204">
        <v>-0.03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57.6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67.84</v>
      </c>
      <c r="AQ96" s="204">
        <v>21.99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157.99</v>
      </c>
      <c r="L97" s="204">
        <v>41.67</v>
      </c>
      <c r="M97" s="204">
        <v>0</v>
      </c>
      <c r="N97" s="204">
        <v>28.95</v>
      </c>
      <c r="O97" s="204">
        <v>48.61</v>
      </c>
      <c r="P97" s="204">
        <v>66.44</v>
      </c>
      <c r="Q97" s="204">
        <v>2.23</v>
      </c>
      <c r="R97" s="204">
        <v>10.34</v>
      </c>
      <c r="S97" s="204">
        <v>6.44</v>
      </c>
      <c r="T97" s="204">
        <v>0</v>
      </c>
      <c r="U97" s="204">
        <v>298.68</v>
      </c>
      <c r="V97" s="204">
        <v>2.85</v>
      </c>
      <c r="W97" s="204">
        <v>11.1</v>
      </c>
      <c r="X97" s="204">
        <v>36.159999999999997</v>
      </c>
      <c r="Y97" s="204">
        <v>0</v>
      </c>
      <c r="Z97">
        <v>0</v>
      </c>
      <c r="AA97" s="204">
        <v>-0.03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57.6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67.84</v>
      </c>
      <c r="AQ97" s="204">
        <v>21.99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157.99</v>
      </c>
      <c r="L98" s="204">
        <v>41.67</v>
      </c>
      <c r="M98" s="204">
        <v>0</v>
      </c>
      <c r="N98" s="204">
        <v>28.95</v>
      </c>
      <c r="O98" s="204">
        <v>48.61</v>
      </c>
      <c r="P98" s="204">
        <v>66.44</v>
      </c>
      <c r="Q98" s="204">
        <v>2.23</v>
      </c>
      <c r="R98" s="204">
        <v>10.34</v>
      </c>
      <c r="S98" s="204">
        <v>6.44</v>
      </c>
      <c r="T98" s="204">
        <v>0</v>
      </c>
      <c r="U98" s="204">
        <v>298.68</v>
      </c>
      <c r="V98" s="204">
        <v>2.85</v>
      </c>
      <c r="W98" s="204">
        <v>11.1</v>
      </c>
      <c r="X98" s="204">
        <v>36.159999999999997</v>
      </c>
      <c r="Y98" s="204">
        <v>0</v>
      </c>
      <c r="Z98">
        <v>0</v>
      </c>
      <c r="AA98" s="204">
        <v>-0.03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57.6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67.84</v>
      </c>
      <c r="AQ98" s="204">
        <v>21.99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2.9041374999999992</v>
      </c>
      <c r="L99">
        <f t="shared" si="0"/>
        <v>0.75513499999999956</v>
      </c>
      <c r="M99">
        <f t="shared" si="0"/>
        <v>0</v>
      </c>
      <c r="N99">
        <f t="shared" si="0"/>
        <v>0.69479999999999942</v>
      </c>
      <c r="O99">
        <f t="shared" si="0"/>
        <v>1.1666399999999999</v>
      </c>
      <c r="P99">
        <f t="shared" si="0"/>
        <v>1.5488824999999977</v>
      </c>
      <c r="Q99">
        <f t="shared" si="0"/>
        <v>4.4717499999999973E-2</v>
      </c>
      <c r="R99">
        <f t="shared" si="0"/>
        <v>0.18776750000000014</v>
      </c>
      <c r="S99">
        <f t="shared" si="0"/>
        <v>0.11947749999999999</v>
      </c>
      <c r="T99">
        <f t="shared" si="0"/>
        <v>0</v>
      </c>
      <c r="U99">
        <f t="shared" si="0"/>
        <v>7.0083399999999889</v>
      </c>
      <c r="V99">
        <f t="shared" si="0"/>
        <v>6.3009999999999955E-2</v>
      </c>
      <c r="W99">
        <f t="shared" si="0"/>
        <v>0.25087750000000031</v>
      </c>
      <c r="X99">
        <f t="shared" si="0"/>
        <v>0.83951749999999903</v>
      </c>
      <c r="Y99">
        <f t="shared" si="0"/>
        <v>0</v>
      </c>
      <c r="Z99">
        <f t="shared" si="0"/>
        <v>0</v>
      </c>
      <c r="AA99">
        <f t="shared" si="0"/>
        <v>-1.1850000000000018E-3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1.2349550000000022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1.3559150000000018</v>
      </c>
      <c r="AQ99">
        <f t="shared" si="0"/>
        <v>0.15867749999999997</v>
      </c>
      <c r="AR99">
        <f t="shared" si="0"/>
        <v>0.26994499999999999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4.83</v>
      </c>
      <c r="L3" s="204">
        <v>369.49</v>
      </c>
      <c r="M3" s="204">
        <v>27.09</v>
      </c>
      <c r="N3" s="204">
        <v>34.979999999999997</v>
      </c>
      <c r="O3" s="204">
        <v>0</v>
      </c>
      <c r="P3" s="204">
        <v>41.14</v>
      </c>
      <c r="Q3" s="204">
        <v>2.86</v>
      </c>
      <c r="R3" s="204">
        <v>12.49</v>
      </c>
      <c r="S3" s="204">
        <v>7.77</v>
      </c>
      <c r="T3" s="204">
        <v>0</v>
      </c>
      <c r="U3" s="204">
        <v>20.34</v>
      </c>
      <c r="V3" s="204">
        <v>3.45</v>
      </c>
      <c r="W3" s="204">
        <v>13.41</v>
      </c>
      <c r="X3" s="204">
        <v>43.67</v>
      </c>
      <c r="Y3" s="204">
        <v>0</v>
      </c>
      <c r="Z3">
        <v>0</v>
      </c>
      <c r="AA3" s="204">
        <v>-0.04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74.569999999999993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4.83</v>
      </c>
      <c r="L4" s="204">
        <v>369.49</v>
      </c>
      <c r="M4" s="204">
        <v>27.09</v>
      </c>
      <c r="N4" s="204">
        <v>34.979999999999997</v>
      </c>
      <c r="O4" s="204">
        <v>0</v>
      </c>
      <c r="P4" s="204">
        <v>41.14</v>
      </c>
      <c r="Q4" s="204">
        <v>2.86</v>
      </c>
      <c r="R4" s="204">
        <v>12.49</v>
      </c>
      <c r="S4" s="204">
        <v>7.77</v>
      </c>
      <c r="T4" s="204">
        <v>0</v>
      </c>
      <c r="U4" s="204">
        <v>20.34</v>
      </c>
      <c r="V4" s="204">
        <v>3.45</v>
      </c>
      <c r="W4" s="204">
        <v>13.41</v>
      </c>
      <c r="X4" s="204">
        <v>43.67</v>
      </c>
      <c r="Y4" s="204">
        <v>0</v>
      </c>
      <c r="Z4">
        <v>0</v>
      </c>
      <c r="AA4" s="204">
        <v>-0.04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54.73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74.569999999999993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4.83</v>
      </c>
      <c r="L5" s="204">
        <v>369.49</v>
      </c>
      <c r="M5" s="204">
        <v>27.09</v>
      </c>
      <c r="N5" s="204">
        <v>34.979999999999997</v>
      </c>
      <c r="O5" s="204">
        <v>0</v>
      </c>
      <c r="P5" s="204">
        <v>41.14</v>
      </c>
      <c r="Q5" s="204">
        <v>2.86</v>
      </c>
      <c r="R5" s="204">
        <v>12.49</v>
      </c>
      <c r="S5" s="204">
        <v>7.77</v>
      </c>
      <c r="T5" s="204">
        <v>0</v>
      </c>
      <c r="U5" s="204">
        <v>20.34</v>
      </c>
      <c r="V5" s="204">
        <v>3.45</v>
      </c>
      <c r="W5" s="204">
        <v>13.41</v>
      </c>
      <c r="X5" s="204">
        <v>43.67</v>
      </c>
      <c r="Y5" s="204">
        <v>0</v>
      </c>
      <c r="Z5">
        <v>0</v>
      </c>
      <c r="AA5" s="204">
        <v>-0.04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54.73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74.569999999999993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4.83</v>
      </c>
      <c r="L6" s="204">
        <v>369.49</v>
      </c>
      <c r="M6" s="204">
        <v>27.09</v>
      </c>
      <c r="N6" s="204">
        <v>34.979999999999997</v>
      </c>
      <c r="O6" s="204">
        <v>0</v>
      </c>
      <c r="P6" s="204">
        <v>41.14</v>
      </c>
      <c r="Q6" s="204">
        <v>2.86</v>
      </c>
      <c r="R6" s="204">
        <v>12.49</v>
      </c>
      <c r="S6" s="204">
        <v>7.77</v>
      </c>
      <c r="T6" s="204">
        <v>0</v>
      </c>
      <c r="U6" s="204">
        <v>20.34</v>
      </c>
      <c r="V6" s="204">
        <v>3.45</v>
      </c>
      <c r="W6" s="204">
        <v>13.41</v>
      </c>
      <c r="X6" s="204">
        <v>43.67</v>
      </c>
      <c r="Y6" s="204">
        <v>0</v>
      </c>
      <c r="Z6">
        <v>0</v>
      </c>
      <c r="AA6" s="204">
        <v>-0.04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54.73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74.569999999999993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4.83</v>
      </c>
      <c r="L7" s="204">
        <v>369.49</v>
      </c>
      <c r="M7" s="204">
        <v>27.09</v>
      </c>
      <c r="N7" s="204">
        <v>34.979999999999997</v>
      </c>
      <c r="O7" s="204">
        <v>0</v>
      </c>
      <c r="P7" s="204">
        <v>41.14</v>
      </c>
      <c r="Q7" s="204">
        <v>2.86</v>
      </c>
      <c r="R7" s="204">
        <v>12.49</v>
      </c>
      <c r="S7" s="204">
        <v>7.77</v>
      </c>
      <c r="T7" s="204">
        <v>0</v>
      </c>
      <c r="U7" s="204">
        <v>20.34</v>
      </c>
      <c r="V7" s="204">
        <v>3.45</v>
      </c>
      <c r="W7" s="204">
        <v>13.41</v>
      </c>
      <c r="X7" s="204">
        <v>43.67</v>
      </c>
      <c r="Y7" s="204">
        <v>0</v>
      </c>
      <c r="Z7">
        <v>0</v>
      </c>
      <c r="AA7" s="204">
        <v>-7.0000000000000007E-2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54.73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74.569999999999993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4.83</v>
      </c>
      <c r="L8" s="204">
        <v>369.49</v>
      </c>
      <c r="M8" s="204">
        <v>27.09</v>
      </c>
      <c r="N8" s="204">
        <v>34.979999999999997</v>
      </c>
      <c r="O8" s="204">
        <v>0</v>
      </c>
      <c r="P8" s="204">
        <v>41.14</v>
      </c>
      <c r="Q8" s="204">
        <v>2.86</v>
      </c>
      <c r="R8" s="204">
        <v>12.49</v>
      </c>
      <c r="S8" s="204">
        <v>7.77</v>
      </c>
      <c r="T8" s="204">
        <v>0</v>
      </c>
      <c r="U8" s="204">
        <v>20.34</v>
      </c>
      <c r="V8" s="204">
        <v>3.45</v>
      </c>
      <c r="W8" s="204">
        <v>13.41</v>
      </c>
      <c r="X8" s="204">
        <v>43.67</v>
      </c>
      <c r="Y8" s="204">
        <v>0</v>
      </c>
      <c r="Z8">
        <v>0</v>
      </c>
      <c r="AA8" s="204">
        <v>-7.0000000000000007E-2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54.73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74.569999999999993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4.83</v>
      </c>
      <c r="L9" s="204">
        <v>369.49</v>
      </c>
      <c r="M9" s="204">
        <v>27.09</v>
      </c>
      <c r="N9" s="204">
        <v>34.979999999999997</v>
      </c>
      <c r="O9" s="204">
        <v>0</v>
      </c>
      <c r="P9" s="204">
        <v>41.14</v>
      </c>
      <c r="Q9" s="204">
        <v>2.86</v>
      </c>
      <c r="R9" s="204">
        <v>12.49</v>
      </c>
      <c r="S9" s="204">
        <v>7.77</v>
      </c>
      <c r="T9" s="204">
        <v>0</v>
      </c>
      <c r="U9" s="204">
        <v>20.34</v>
      </c>
      <c r="V9" s="204">
        <v>3.45</v>
      </c>
      <c r="W9" s="204">
        <v>13.41</v>
      </c>
      <c r="X9" s="204">
        <v>43.67</v>
      </c>
      <c r="Y9" s="204">
        <v>0</v>
      </c>
      <c r="Z9">
        <v>0</v>
      </c>
      <c r="AA9" s="204">
        <v>-7.0000000000000007E-2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74.569999999999993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4.83</v>
      </c>
      <c r="L10" s="204">
        <v>369.49</v>
      </c>
      <c r="M10" s="204">
        <v>27.09</v>
      </c>
      <c r="N10" s="204">
        <v>34.979999999999997</v>
      </c>
      <c r="O10" s="204">
        <v>0</v>
      </c>
      <c r="P10" s="204">
        <v>41.14</v>
      </c>
      <c r="Q10" s="204">
        <v>2.86</v>
      </c>
      <c r="R10" s="204">
        <v>12.49</v>
      </c>
      <c r="S10" s="204">
        <v>7.77</v>
      </c>
      <c r="T10" s="204">
        <v>0</v>
      </c>
      <c r="U10" s="204">
        <v>20.34</v>
      </c>
      <c r="V10" s="204">
        <v>3.45</v>
      </c>
      <c r="W10" s="204">
        <v>13.41</v>
      </c>
      <c r="X10" s="204">
        <v>43.67</v>
      </c>
      <c r="Y10" s="204">
        <v>0</v>
      </c>
      <c r="Z10">
        <v>0</v>
      </c>
      <c r="AA10" s="204">
        <v>-7.0000000000000007E-2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74.569999999999993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4.84</v>
      </c>
      <c r="L11" s="204">
        <v>369.49</v>
      </c>
      <c r="M11" s="204">
        <v>27.09</v>
      </c>
      <c r="N11" s="204">
        <v>34.979999999999997</v>
      </c>
      <c r="O11" s="204">
        <v>0</v>
      </c>
      <c r="P11" s="204">
        <v>39.31</v>
      </c>
      <c r="Q11" s="204">
        <v>2.86</v>
      </c>
      <c r="R11" s="204">
        <v>12.49</v>
      </c>
      <c r="S11" s="204">
        <v>7.78</v>
      </c>
      <c r="T11" s="204">
        <v>0</v>
      </c>
      <c r="U11" s="204">
        <v>20.34</v>
      </c>
      <c r="V11" s="204">
        <v>3.45</v>
      </c>
      <c r="W11" s="204">
        <v>13.41</v>
      </c>
      <c r="X11" s="204">
        <v>43.67</v>
      </c>
      <c r="Y11" s="204">
        <v>0</v>
      </c>
      <c r="Z11">
        <v>0</v>
      </c>
      <c r="AA11" s="204">
        <v>-7.0000000000000007E-2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74.569999999999993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3.88</v>
      </c>
      <c r="L12" s="204">
        <v>369.49</v>
      </c>
      <c r="M12" s="204">
        <v>27.09</v>
      </c>
      <c r="N12" s="204">
        <v>34.979999999999997</v>
      </c>
      <c r="O12" s="204">
        <v>0</v>
      </c>
      <c r="P12" s="204">
        <v>39.31</v>
      </c>
      <c r="Q12" s="204">
        <v>2.86</v>
      </c>
      <c r="R12" s="204">
        <v>12.49</v>
      </c>
      <c r="S12" s="204">
        <v>7.78</v>
      </c>
      <c r="T12" s="204">
        <v>0</v>
      </c>
      <c r="U12" s="204">
        <v>20.34</v>
      </c>
      <c r="V12" s="204">
        <v>3.45</v>
      </c>
      <c r="W12" s="204">
        <v>13.41</v>
      </c>
      <c r="X12" s="204">
        <v>43.67</v>
      </c>
      <c r="Y12" s="204">
        <v>0</v>
      </c>
      <c r="Z12">
        <v>0</v>
      </c>
      <c r="AA12" s="204">
        <v>-7.0000000000000007E-2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74.569999999999993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3.88</v>
      </c>
      <c r="L13" s="204">
        <v>369.49</v>
      </c>
      <c r="M13" s="204">
        <v>27.09</v>
      </c>
      <c r="N13" s="204">
        <v>34.979999999999997</v>
      </c>
      <c r="O13" s="204">
        <v>0</v>
      </c>
      <c r="P13" s="204">
        <v>39.31</v>
      </c>
      <c r="Q13" s="204">
        <v>2.86</v>
      </c>
      <c r="R13" s="204">
        <v>12.49</v>
      </c>
      <c r="S13" s="204">
        <v>7.78</v>
      </c>
      <c r="T13" s="204">
        <v>0</v>
      </c>
      <c r="U13" s="204">
        <v>19.739999999999998</v>
      </c>
      <c r="V13" s="204">
        <v>3.45</v>
      </c>
      <c r="W13" s="204">
        <v>13.41</v>
      </c>
      <c r="X13" s="204">
        <v>43.67</v>
      </c>
      <c r="Y13" s="204">
        <v>0</v>
      </c>
      <c r="Z13">
        <v>0</v>
      </c>
      <c r="AA13" s="204">
        <v>-7.0000000000000007E-2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74.569999999999993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3.88</v>
      </c>
      <c r="L14" s="204">
        <v>369.49</v>
      </c>
      <c r="M14" s="204">
        <v>27.09</v>
      </c>
      <c r="N14" s="204">
        <v>34.979999999999997</v>
      </c>
      <c r="O14" s="204">
        <v>0</v>
      </c>
      <c r="P14" s="204">
        <v>39.31</v>
      </c>
      <c r="Q14" s="204">
        <v>2.86</v>
      </c>
      <c r="R14" s="204">
        <v>12.49</v>
      </c>
      <c r="S14" s="204">
        <v>7.78</v>
      </c>
      <c r="T14" s="204">
        <v>0</v>
      </c>
      <c r="U14" s="204">
        <v>19.739999999999998</v>
      </c>
      <c r="V14" s="204">
        <v>3.45</v>
      </c>
      <c r="W14" s="204">
        <v>13.41</v>
      </c>
      <c r="X14" s="204">
        <v>43.67</v>
      </c>
      <c r="Y14" s="204">
        <v>0</v>
      </c>
      <c r="Z14">
        <v>0</v>
      </c>
      <c r="AA14" s="204">
        <v>-7.0000000000000007E-2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74.569999999999993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8.98</v>
      </c>
      <c r="L15" s="204">
        <v>316.73</v>
      </c>
      <c r="M15" s="204">
        <v>27.09</v>
      </c>
      <c r="N15" s="204">
        <v>34.979999999999997</v>
      </c>
      <c r="O15" s="204">
        <v>0</v>
      </c>
      <c r="P15" s="204">
        <v>39.31</v>
      </c>
      <c r="Q15" s="204">
        <v>2.86</v>
      </c>
      <c r="R15" s="204">
        <v>12.49</v>
      </c>
      <c r="S15" s="204">
        <v>7.78</v>
      </c>
      <c r="T15" s="204">
        <v>0</v>
      </c>
      <c r="U15" s="204">
        <v>19.739999999999998</v>
      </c>
      <c r="V15" s="204">
        <v>3.45</v>
      </c>
      <c r="W15" s="204">
        <v>13.41</v>
      </c>
      <c r="X15" s="204">
        <v>43.67</v>
      </c>
      <c r="Y15" s="204">
        <v>0</v>
      </c>
      <c r="Z15">
        <v>0</v>
      </c>
      <c r="AA15" s="204">
        <v>-7.0000000000000007E-2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74.569999999999993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4.9400000000000004</v>
      </c>
      <c r="L16" s="204">
        <v>259.14</v>
      </c>
      <c r="M16" s="204">
        <v>27.09</v>
      </c>
      <c r="N16" s="204">
        <v>34.979999999999997</v>
      </c>
      <c r="O16" s="204">
        <v>0</v>
      </c>
      <c r="P16" s="204">
        <v>39.31</v>
      </c>
      <c r="Q16" s="204">
        <v>1.57</v>
      </c>
      <c r="R16" s="204">
        <v>6.86</v>
      </c>
      <c r="S16" s="204">
        <v>4.2699999999999996</v>
      </c>
      <c r="T16" s="204">
        <v>0</v>
      </c>
      <c r="U16" s="204">
        <v>19.739999999999998</v>
      </c>
      <c r="V16" s="204">
        <v>3.45</v>
      </c>
      <c r="W16" s="204">
        <v>13.41</v>
      </c>
      <c r="X16" s="204">
        <v>43.67</v>
      </c>
      <c r="Y16" s="204">
        <v>0</v>
      </c>
      <c r="Z16">
        <v>0</v>
      </c>
      <c r="AA16" s="204">
        <v>-7.0000000000000007E-2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74.569999999999993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4.9400000000000004</v>
      </c>
      <c r="L17" s="204">
        <v>204.8</v>
      </c>
      <c r="M17" s="204">
        <v>27.09</v>
      </c>
      <c r="N17" s="204">
        <v>34.979999999999997</v>
      </c>
      <c r="O17" s="204">
        <v>0</v>
      </c>
      <c r="P17" s="204">
        <v>39.31</v>
      </c>
      <c r="Q17" s="204">
        <v>1.57</v>
      </c>
      <c r="R17" s="204">
        <v>6.86</v>
      </c>
      <c r="S17" s="204">
        <v>4.2699999999999996</v>
      </c>
      <c r="T17" s="204">
        <v>0</v>
      </c>
      <c r="U17" s="204">
        <v>19.739999999999998</v>
      </c>
      <c r="V17" s="204">
        <v>3.45</v>
      </c>
      <c r="W17" s="204">
        <v>13.41</v>
      </c>
      <c r="X17" s="204">
        <v>43.67</v>
      </c>
      <c r="Y17" s="204">
        <v>0</v>
      </c>
      <c r="Z17">
        <v>0</v>
      </c>
      <c r="AA17" s="204">
        <v>-7.0000000000000007E-2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43.19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4.9400000000000004</v>
      </c>
      <c r="L18" s="204">
        <v>204.8</v>
      </c>
      <c r="M18" s="204">
        <v>27.09</v>
      </c>
      <c r="N18" s="204">
        <v>34.979999999999997</v>
      </c>
      <c r="O18" s="204">
        <v>0</v>
      </c>
      <c r="P18" s="204">
        <v>39.31</v>
      </c>
      <c r="Q18" s="204">
        <v>1.57</v>
      </c>
      <c r="R18" s="204">
        <v>6.86</v>
      </c>
      <c r="S18" s="204">
        <v>4.2699999999999996</v>
      </c>
      <c r="T18" s="204">
        <v>0</v>
      </c>
      <c r="U18" s="204">
        <v>19.739999999999998</v>
      </c>
      <c r="V18" s="204">
        <v>3.45</v>
      </c>
      <c r="W18" s="204">
        <v>13.41</v>
      </c>
      <c r="X18" s="204">
        <v>43.67</v>
      </c>
      <c r="Y18" s="204">
        <v>0</v>
      </c>
      <c r="Z18">
        <v>0</v>
      </c>
      <c r="AA18" s="204">
        <v>-7.0000000000000007E-2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43.19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4.9400000000000004</v>
      </c>
      <c r="L19" s="204">
        <v>230.34</v>
      </c>
      <c r="M19" s="204">
        <v>27.09</v>
      </c>
      <c r="N19" s="204">
        <v>34.979999999999997</v>
      </c>
      <c r="O19" s="204">
        <v>0</v>
      </c>
      <c r="P19" s="204">
        <v>39.31</v>
      </c>
      <c r="Q19" s="204">
        <v>1.57</v>
      </c>
      <c r="R19" s="204">
        <v>6.86</v>
      </c>
      <c r="S19" s="204">
        <v>4.2699999999999996</v>
      </c>
      <c r="T19" s="204">
        <v>0</v>
      </c>
      <c r="U19" s="204">
        <v>19.739999999999998</v>
      </c>
      <c r="V19" s="204">
        <v>3.45</v>
      </c>
      <c r="W19" s="204">
        <v>13.41</v>
      </c>
      <c r="X19" s="204">
        <v>43.67</v>
      </c>
      <c r="Y19" s="204">
        <v>0</v>
      </c>
      <c r="Z19">
        <v>0</v>
      </c>
      <c r="AA19" s="204">
        <v>-7.0000000000000007E-2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43.19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4.9400000000000004</v>
      </c>
      <c r="L20" s="204">
        <v>287.94</v>
      </c>
      <c r="M20" s="204">
        <v>27.09</v>
      </c>
      <c r="N20" s="204">
        <v>34.979999999999997</v>
      </c>
      <c r="O20" s="204">
        <v>0</v>
      </c>
      <c r="P20" s="204">
        <v>39.31</v>
      </c>
      <c r="Q20" s="204">
        <v>1.57</v>
      </c>
      <c r="R20" s="204">
        <v>6.86</v>
      </c>
      <c r="S20" s="204">
        <v>4.2699999999999996</v>
      </c>
      <c r="T20" s="204">
        <v>0</v>
      </c>
      <c r="U20" s="204">
        <v>19.739999999999998</v>
      </c>
      <c r="V20" s="204">
        <v>3.45</v>
      </c>
      <c r="W20" s="204">
        <v>13.41</v>
      </c>
      <c r="X20" s="204">
        <v>43.67</v>
      </c>
      <c r="Y20" s="204">
        <v>0</v>
      </c>
      <c r="Z20">
        <v>0</v>
      </c>
      <c r="AA20" s="204">
        <v>-7.0000000000000007E-2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43.19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8.98</v>
      </c>
      <c r="L21" s="204">
        <v>345.52</v>
      </c>
      <c r="M21" s="204">
        <v>27.09</v>
      </c>
      <c r="N21" s="204">
        <v>34.979999999999997</v>
      </c>
      <c r="O21" s="204">
        <v>0</v>
      </c>
      <c r="P21" s="204">
        <v>39.31</v>
      </c>
      <c r="Q21" s="204">
        <v>2.86</v>
      </c>
      <c r="R21" s="204">
        <v>12.49</v>
      </c>
      <c r="S21" s="204">
        <v>7.77</v>
      </c>
      <c r="T21" s="204">
        <v>0</v>
      </c>
      <c r="U21" s="204">
        <v>19.739999999999998</v>
      </c>
      <c r="V21" s="204">
        <v>3.45</v>
      </c>
      <c r="W21" s="204">
        <v>13.41</v>
      </c>
      <c r="X21" s="204">
        <v>43.67</v>
      </c>
      <c r="Y21" s="204">
        <v>0</v>
      </c>
      <c r="Z21">
        <v>0</v>
      </c>
      <c r="AA21" s="204">
        <v>-7.0000000000000007E-2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74.569999999999993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4.9400000000000004</v>
      </c>
      <c r="L22" s="204">
        <v>297.52999999999997</v>
      </c>
      <c r="M22" s="204">
        <v>27.09</v>
      </c>
      <c r="N22" s="204">
        <v>34.979999999999997</v>
      </c>
      <c r="O22" s="204">
        <v>0</v>
      </c>
      <c r="P22" s="204">
        <v>39.31</v>
      </c>
      <c r="Q22" s="204">
        <v>2.86</v>
      </c>
      <c r="R22" s="204">
        <v>12.49</v>
      </c>
      <c r="S22" s="204">
        <v>7.77</v>
      </c>
      <c r="T22" s="204">
        <v>0</v>
      </c>
      <c r="U22" s="204">
        <v>19.739999999999998</v>
      </c>
      <c r="V22" s="204">
        <v>3.45</v>
      </c>
      <c r="W22" s="204">
        <v>13.41</v>
      </c>
      <c r="X22" s="204">
        <v>43.67</v>
      </c>
      <c r="Y22" s="204">
        <v>0</v>
      </c>
      <c r="Z22">
        <v>0</v>
      </c>
      <c r="AA22" s="204">
        <v>-7.0000000000000007E-2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74.569999999999993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4.8099999999999996</v>
      </c>
      <c r="L23" s="204">
        <v>354.88</v>
      </c>
      <c r="M23" s="204">
        <v>27.09</v>
      </c>
      <c r="N23" s="204">
        <v>34.979999999999997</v>
      </c>
      <c r="O23" s="204">
        <v>0</v>
      </c>
      <c r="P23" s="204">
        <v>39.31</v>
      </c>
      <c r="Q23" s="204">
        <v>2.86</v>
      </c>
      <c r="R23" s="204">
        <v>12.49</v>
      </c>
      <c r="S23" s="204">
        <v>7.77</v>
      </c>
      <c r="T23" s="204">
        <v>0</v>
      </c>
      <c r="U23" s="204">
        <v>19.739999999999998</v>
      </c>
      <c r="V23" s="204">
        <v>3.45</v>
      </c>
      <c r="W23" s="204">
        <v>13.41</v>
      </c>
      <c r="X23" s="204">
        <v>43.67</v>
      </c>
      <c r="Y23" s="204">
        <v>0</v>
      </c>
      <c r="Z23">
        <v>0</v>
      </c>
      <c r="AA23" s="204">
        <v>-7.0000000000000007E-2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74.569999999999993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4.83</v>
      </c>
      <c r="L24" s="204">
        <v>369.49</v>
      </c>
      <c r="M24" s="204">
        <v>27.09</v>
      </c>
      <c r="N24" s="204">
        <v>34.979999999999997</v>
      </c>
      <c r="O24" s="204">
        <v>0</v>
      </c>
      <c r="P24" s="204">
        <v>39.31</v>
      </c>
      <c r="Q24" s="204">
        <v>2.86</v>
      </c>
      <c r="R24" s="204">
        <v>12.49</v>
      </c>
      <c r="S24" s="204">
        <v>7.77</v>
      </c>
      <c r="T24" s="204">
        <v>0</v>
      </c>
      <c r="U24" s="204">
        <v>19.739999999999998</v>
      </c>
      <c r="V24" s="204">
        <v>3.45</v>
      </c>
      <c r="W24" s="204">
        <v>13.41</v>
      </c>
      <c r="X24" s="204">
        <v>43.67</v>
      </c>
      <c r="Y24" s="204">
        <v>0</v>
      </c>
      <c r="Z24">
        <v>0</v>
      </c>
      <c r="AA24" s="204">
        <v>-7.0000000000000007E-2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74.569999999999993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4.83</v>
      </c>
      <c r="L25" s="204">
        <v>369.49</v>
      </c>
      <c r="M25" s="204">
        <v>27.09</v>
      </c>
      <c r="N25" s="204">
        <v>34.979999999999997</v>
      </c>
      <c r="O25" s="204">
        <v>0</v>
      </c>
      <c r="P25" s="204">
        <v>39.31</v>
      </c>
      <c r="Q25" s="204">
        <v>2.86</v>
      </c>
      <c r="R25" s="204">
        <v>12.49</v>
      </c>
      <c r="S25" s="204">
        <v>7.77</v>
      </c>
      <c r="T25" s="204">
        <v>0</v>
      </c>
      <c r="U25" s="204">
        <v>19.739999999999998</v>
      </c>
      <c r="V25" s="204">
        <v>3.45</v>
      </c>
      <c r="W25" s="204">
        <v>13.41</v>
      </c>
      <c r="X25" s="204">
        <v>43.67</v>
      </c>
      <c r="Y25" s="204">
        <v>0</v>
      </c>
      <c r="Z25">
        <v>0</v>
      </c>
      <c r="AA25" s="204">
        <v>-7.0000000000000007E-2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74.569999999999993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4.83</v>
      </c>
      <c r="L26" s="204">
        <v>369.49</v>
      </c>
      <c r="M26" s="204">
        <v>27.09</v>
      </c>
      <c r="N26" s="204">
        <v>34.979999999999997</v>
      </c>
      <c r="O26" s="204">
        <v>0</v>
      </c>
      <c r="P26" s="204">
        <v>39.31</v>
      </c>
      <c r="Q26" s="204">
        <v>2.86</v>
      </c>
      <c r="R26" s="204">
        <v>12.49</v>
      </c>
      <c r="S26" s="204">
        <v>7.77</v>
      </c>
      <c r="T26" s="204">
        <v>0</v>
      </c>
      <c r="U26" s="204">
        <v>19.739999999999998</v>
      </c>
      <c r="V26" s="204">
        <v>3.45</v>
      </c>
      <c r="W26" s="204">
        <v>13.41</v>
      </c>
      <c r="X26" s="204">
        <v>43.67</v>
      </c>
      <c r="Y26" s="204">
        <v>0</v>
      </c>
      <c r="Z26">
        <v>0</v>
      </c>
      <c r="AA26" s="204">
        <v>-7.0000000000000007E-2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74.569999999999993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4.83</v>
      </c>
      <c r="L27" s="204">
        <v>369.49</v>
      </c>
      <c r="M27" s="204">
        <v>27.09</v>
      </c>
      <c r="N27" s="204">
        <v>34.979999999999997</v>
      </c>
      <c r="O27" s="204">
        <v>0</v>
      </c>
      <c r="P27" s="204">
        <v>39.31</v>
      </c>
      <c r="Q27" s="204">
        <v>2.86</v>
      </c>
      <c r="R27" s="204">
        <v>12.49</v>
      </c>
      <c r="S27" s="204">
        <v>7.77</v>
      </c>
      <c r="T27" s="204">
        <v>0</v>
      </c>
      <c r="U27" s="204">
        <v>20.63</v>
      </c>
      <c r="V27" s="204">
        <v>3.45</v>
      </c>
      <c r="W27" s="204">
        <v>13.41</v>
      </c>
      <c r="X27" s="204">
        <v>43.67</v>
      </c>
      <c r="Y27" s="204">
        <v>0</v>
      </c>
      <c r="Z27">
        <v>0</v>
      </c>
      <c r="AA27" s="204">
        <v>-7.0000000000000007E-2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58.71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74.569999999999993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4.83</v>
      </c>
      <c r="L28" s="204">
        <v>369.49</v>
      </c>
      <c r="M28" s="204">
        <v>27.09</v>
      </c>
      <c r="N28" s="204">
        <v>34.979999999999997</v>
      </c>
      <c r="O28" s="204">
        <v>0</v>
      </c>
      <c r="P28" s="204">
        <v>39.31</v>
      </c>
      <c r="Q28" s="204">
        <v>2.86</v>
      </c>
      <c r="R28" s="204">
        <v>12.49</v>
      </c>
      <c r="S28" s="204">
        <v>7.77</v>
      </c>
      <c r="T28" s="204">
        <v>0</v>
      </c>
      <c r="U28" s="204">
        <v>21.68</v>
      </c>
      <c r="V28" s="204">
        <v>3.45</v>
      </c>
      <c r="W28" s="204">
        <v>13.41</v>
      </c>
      <c r="X28" s="204">
        <v>43.67</v>
      </c>
      <c r="Y28" s="204">
        <v>0</v>
      </c>
      <c r="Z28">
        <v>0</v>
      </c>
      <c r="AA28" s="204">
        <v>-7.0000000000000007E-2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54.73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74.569999999999993</v>
      </c>
      <c r="AQ28" s="204">
        <v>0</v>
      </c>
      <c r="AR28" s="204">
        <v>5.19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4.83</v>
      </c>
      <c r="L29" s="204">
        <v>369.49</v>
      </c>
      <c r="M29" s="204">
        <v>27.09</v>
      </c>
      <c r="N29" s="204">
        <v>34.979999999999997</v>
      </c>
      <c r="O29" s="204">
        <v>0</v>
      </c>
      <c r="P29" s="204">
        <v>39.31</v>
      </c>
      <c r="Q29" s="204">
        <v>2.86</v>
      </c>
      <c r="R29" s="204">
        <v>12.49</v>
      </c>
      <c r="S29" s="204">
        <v>7.77</v>
      </c>
      <c r="T29" s="204">
        <v>0</v>
      </c>
      <c r="U29" s="204">
        <v>22.68</v>
      </c>
      <c r="V29" s="204">
        <v>3.45</v>
      </c>
      <c r="W29" s="204">
        <v>13.41</v>
      </c>
      <c r="X29" s="204">
        <v>43.67</v>
      </c>
      <c r="Y29" s="204">
        <v>0</v>
      </c>
      <c r="Z29">
        <v>0</v>
      </c>
      <c r="AA29" s="204">
        <v>-7.0000000000000007E-2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50.92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74.569999999999993</v>
      </c>
      <c r="AQ29" s="204">
        <v>0</v>
      </c>
      <c r="AR29" s="204">
        <v>12.16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4.83</v>
      </c>
      <c r="L30" s="204">
        <v>369.49</v>
      </c>
      <c r="M30" s="204">
        <v>27.09</v>
      </c>
      <c r="N30" s="204">
        <v>34.979999999999997</v>
      </c>
      <c r="O30" s="204">
        <v>0</v>
      </c>
      <c r="P30" s="204">
        <v>39.31</v>
      </c>
      <c r="Q30" s="204">
        <v>2.86</v>
      </c>
      <c r="R30" s="204">
        <v>12.49</v>
      </c>
      <c r="S30" s="204">
        <v>7.77</v>
      </c>
      <c r="T30" s="204">
        <v>0</v>
      </c>
      <c r="U30" s="204">
        <v>23.36</v>
      </c>
      <c r="V30" s="204">
        <v>3.45</v>
      </c>
      <c r="W30" s="204">
        <v>13.41</v>
      </c>
      <c r="X30" s="204">
        <v>43.67</v>
      </c>
      <c r="Y30" s="204">
        <v>0</v>
      </c>
      <c r="Z30">
        <v>0</v>
      </c>
      <c r="AA30" s="204">
        <v>-7.0000000000000007E-2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50.92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74.569999999999993</v>
      </c>
      <c r="AQ30" s="204">
        <v>0</v>
      </c>
      <c r="AR30" s="204">
        <v>16.04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8.98</v>
      </c>
      <c r="L31" s="204">
        <v>369.49</v>
      </c>
      <c r="M31" s="204">
        <v>27.09</v>
      </c>
      <c r="N31" s="204">
        <v>34.979999999999997</v>
      </c>
      <c r="O31" s="204">
        <v>0</v>
      </c>
      <c r="P31" s="204">
        <v>39.31</v>
      </c>
      <c r="Q31" s="204">
        <v>2.86</v>
      </c>
      <c r="R31" s="204">
        <v>12.49</v>
      </c>
      <c r="S31" s="204">
        <v>7.77</v>
      </c>
      <c r="T31" s="204">
        <v>0</v>
      </c>
      <c r="U31" s="204">
        <v>23.58</v>
      </c>
      <c r="V31" s="204">
        <v>3.45</v>
      </c>
      <c r="W31" s="204">
        <v>13.41</v>
      </c>
      <c r="X31" s="204">
        <v>43.67</v>
      </c>
      <c r="Y31" s="204">
        <v>0</v>
      </c>
      <c r="Z31">
        <v>0</v>
      </c>
      <c r="AA31" s="204">
        <v>-7.0000000000000007E-2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51.67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74.569999999999993</v>
      </c>
      <c r="AQ31" s="204">
        <v>0</v>
      </c>
      <c r="AR31" s="204">
        <v>16.97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8.98</v>
      </c>
      <c r="L32" s="204">
        <v>369.49</v>
      </c>
      <c r="M32" s="204">
        <v>27.09</v>
      </c>
      <c r="N32" s="204">
        <v>34.979999999999997</v>
      </c>
      <c r="O32" s="204">
        <v>0</v>
      </c>
      <c r="P32" s="204">
        <v>39.31</v>
      </c>
      <c r="Q32" s="204">
        <v>2.86</v>
      </c>
      <c r="R32" s="204">
        <v>12.49</v>
      </c>
      <c r="S32" s="204">
        <v>7.77</v>
      </c>
      <c r="T32" s="204">
        <v>0</v>
      </c>
      <c r="U32" s="204">
        <v>23.58</v>
      </c>
      <c r="V32" s="204">
        <v>3.45</v>
      </c>
      <c r="W32" s="204">
        <v>13.41</v>
      </c>
      <c r="X32" s="204">
        <v>43.67</v>
      </c>
      <c r="Y32" s="204">
        <v>0</v>
      </c>
      <c r="Z32">
        <v>0</v>
      </c>
      <c r="AA32" s="204">
        <v>-7.0000000000000007E-2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51.67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74.569999999999993</v>
      </c>
      <c r="AQ32" s="204">
        <v>0</v>
      </c>
      <c r="AR32" s="204">
        <v>19.350000000000001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4.9400000000000004</v>
      </c>
      <c r="L33" s="204">
        <v>332.06</v>
      </c>
      <c r="M33" s="204">
        <v>27.09</v>
      </c>
      <c r="N33" s="204">
        <v>34.979999999999997</v>
      </c>
      <c r="O33" s="204">
        <v>0</v>
      </c>
      <c r="P33" s="204">
        <v>39.31</v>
      </c>
      <c r="Q33" s="204">
        <v>1.57</v>
      </c>
      <c r="R33" s="204">
        <v>6.91</v>
      </c>
      <c r="S33" s="204">
        <v>4.2699999999999996</v>
      </c>
      <c r="T33" s="204">
        <v>0</v>
      </c>
      <c r="U33" s="204">
        <v>23.58</v>
      </c>
      <c r="V33" s="204">
        <v>3.45</v>
      </c>
      <c r="W33" s="204">
        <v>13.41</v>
      </c>
      <c r="X33" s="204">
        <v>43.67</v>
      </c>
      <c r="Y33" s="204">
        <v>0</v>
      </c>
      <c r="Z33">
        <v>0</v>
      </c>
      <c r="AA33" s="204">
        <v>-7.0000000000000007E-2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56.26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43.19</v>
      </c>
      <c r="AQ33" s="204">
        <v>0</v>
      </c>
      <c r="AR33" s="204">
        <v>20.5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4.9400000000000004</v>
      </c>
      <c r="L34" s="204">
        <v>267.51</v>
      </c>
      <c r="M34" s="204">
        <v>27.09</v>
      </c>
      <c r="N34" s="204">
        <v>34.979999999999997</v>
      </c>
      <c r="O34" s="204">
        <v>0</v>
      </c>
      <c r="P34" s="204">
        <v>39.31</v>
      </c>
      <c r="Q34" s="204">
        <v>1.57</v>
      </c>
      <c r="R34" s="204">
        <v>6.86</v>
      </c>
      <c r="S34" s="204">
        <v>4.2699999999999996</v>
      </c>
      <c r="T34" s="204">
        <v>0</v>
      </c>
      <c r="U34" s="204">
        <v>23.58</v>
      </c>
      <c r="V34" s="204">
        <v>3.45</v>
      </c>
      <c r="W34" s="204">
        <v>13.41</v>
      </c>
      <c r="X34" s="204">
        <v>43.67</v>
      </c>
      <c r="Y34" s="204">
        <v>0</v>
      </c>
      <c r="Z34">
        <v>0</v>
      </c>
      <c r="AA34" s="204">
        <v>-7.0000000000000007E-2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56.26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43.19</v>
      </c>
      <c r="AQ34" s="204">
        <v>0</v>
      </c>
      <c r="AR34" s="204">
        <v>20.5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4.9400000000000004</v>
      </c>
      <c r="L35" s="204">
        <v>216.83</v>
      </c>
      <c r="M35" s="204">
        <v>27.09</v>
      </c>
      <c r="N35" s="204">
        <v>34.979999999999997</v>
      </c>
      <c r="O35" s="204">
        <v>0</v>
      </c>
      <c r="P35" s="204">
        <v>39.31</v>
      </c>
      <c r="Q35" s="204">
        <v>1.64</v>
      </c>
      <c r="R35" s="204">
        <v>7.01</v>
      </c>
      <c r="S35" s="204">
        <v>4.45</v>
      </c>
      <c r="T35" s="204">
        <v>0</v>
      </c>
      <c r="U35" s="204">
        <v>23.58</v>
      </c>
      <c r="V35" s="204">
        <v>3.45</v>
      </c>
      <c r="W35" s="204">
        <v>13.41</v>
      </c>
      <c r="X35" s="204">
        <v>43.67</v>
      </c>
      <c r="Y35" s="204">
        <v>0</v>
      </c>
      <c r="Z35">
        <v>0</v>
      </c>
      <c r="AA35" s="204">
        <v>-7.0000000000000007E-2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56.26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74.569999999999993</v>
      </c>
      <c r="AQ35" s="204">
        <v>0</v>
      </c>
      <c r="AR35" s="204">
        <v>23.7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4.9400000000000004</v>
      </c>
      <c r="L36" s="204">
        <v>204.8</v>
      </c>
      <c r="M36" s="204">
        <v>27.09</v>
      </c>
      <c r="N36" s="204">
        <v>34.979999999999997</v>
      </c>
      <c r="O36" s="204">
        <v>0</v>
      </c>
      <c r="P36" s="204">
        <v>39.31</v>
      </c>
      <c r="Q36" s="204">
        <v>1.57</v>
      </c>
      <c r="R36" s="204">
        <v>6.86</v>
      </c>
      <c r="S36" s="204">
        <v>4.2699999999999996</v>
      </c>
      <c r="T36" s="204">
        <v>0</v>
      </c>
      <c r="U36" s="204">
        <v>23.58</v>
      </c>
      <c r="V36" s="204">
        <v>3.45</v>
      </c>
      <c r="W36" s="204">
        <v>13.41</v>
      </c>
      <c r="X36" s="204">
        <v>43.67</v>
      </c>
      <c r="Y36" s="204">
        <v>0</v>
      </c>
      <c r="Z36">
        <v>0</v>
      </c>
      <c r="AA36" s="204">
        <v>-7.0000000000000007E-2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56.26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74.569999999999993</v>
      </c>
      <c r="AQ36" s="204">
        <v>0</v>
      </c>
      <c r="AR36" s="204">
        <v>24.7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4.9400000000000004</v>
      </c>
      <c r="L37" s="204">
        <v>203.47</v>
      </c>
      <c r="M37" s="204">
        <v>27.09</v>
      </c>
      <c r="N37" s="204">
        <v>34.979999999999997</v>
      </c>
      <c r="O37" s="204">
        <v>0</v>
      </c>
      <c r="P37" s="204">
        <v>39.31</v>
      </c>
      <c r="Q37" s="204">
        <v>1.75</v>
      </c>
      <c r="R37" s="204">
        <v>7.15</v>
      </c>
      <c r="S37" s="204">
        <v>4.45</v>
      </c>
      <c r="T37" s="204">
        <v>0</v>
      </c>
      <c r="U37" s="204">
        <v>23.58</v>
      </c>
      <c r="V37" s="204">
        <v>1.89</v>
      </c>
      <c r="W37" s="204">
        <v>7.37</v>
      </c>
      <c r="X37" s="204">
        <v>43.67</v>
      </c>
      <c r="Y37" s="204">
        <v>0</v>
      </c>
      <c r="Z37">
        <v>0</v>
      </c>
      <c r="AA37" s="204">
        <v>-7.0000000000000007E-2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58.71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43.19</v>
      </c>
      <c r="AQ37" s="204">
        <v>0</v>
      </c>
      <c r="AR37" s="204">
        <v>24.7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4.9400000000000004</v>
      </c>
      <c r="L38" s="204">
        <v>203.47</v>
      </c>
      <c r="M38" s="204">
        <v>27.09</v>
      </c>
      <c r="N38" s="204">
        <v>34.979999999999997</v>
      </c>
      <c r="O38" s="204">
        <v>0</v>
      </c>
      <c r="P38" s="204">
        <v>39.31</v>
      </c>
      <c r="Q38" s="204">
        <v>1.75</v>
      </c>
      <c r="R38" s="204">
        <v>7.15</v>
      </c>
      <c r="S38" s="204">
        <v>4.45</v>
      </c>
      <c r="T38" s="204">
        <v>0</v>
      </c>
      <c r="U38" s="204">
        <v>23.58</v>
      </c>
      <c r="V38" s="204">
        <v>1.89</v>
      </c>
      <c r="W38" s="204">
        <v>7.37</v>
      </c>
      <c r="X38" s="204">
        <v>24.01</v>
      </c>
      <c r="Y38" s="204">
        <v>0</v>
      </c>
      <c r="Z38">
        <v>0</v>
      </c>
      <c r="AA38" s="204">
        <v>-7.0000000000000007E-2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58.71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43.19</v>
      </c>
      <c r="AQ38" s="204">
        <v>0</v>
      </c>
      <c r="AR38" s="204">
        <v>24.7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4.9400000000000004</v>
      </c>
      <c r="L39" s="204">
        <v>203.47</v>
      </c>
      <c r="M39" s="204">
        <v>27.09</v>
      </c>
      <c r="N39" s="204">
        <v>34.979999999999997</v>
      </c>
      <c r="O39" s="204">
        <v>0</v>
      </c>
      <c r="P39" s="204">
        <v>39.31</v>
      </c>
      <c r="Q39" s="204">
        <v>1.77</v>
      </c>
      <c r="R39" s="204">
        <v>7.15</v>
      </c>
      <c r="S39" s="204">
        <v>4.45</v>
      </c>
      <c r="T39" s="204">
        <v>0</v>
      </c>
      <c r="U39" s="204">
        <v>23.58</v>
      </c>
      <c r="V39" s="204">
        <v>1.89</v>
      </c>
      <c r="W39" s="204">
        <v>7.37</v>
      </c>
      <c r="X39" s="204">
        <v>24.01</v>
      </c>
      <c r="Y39" s="204">
        <v>0</v>
      </c>
      <c r="Z39">
        <v>0</v>
      </c>
      <c r="AA39" s="204">
        <v>-0.04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58.71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43.19</v>
      </c>
      <c r="AQ39" s="204">
        <v>0</v>
      </c>
      <c r="AR39" s="204">
        <v>24.7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4.9400000000000004</v>
      </c>
      <c r="L40" s="204">
        <v>203.47</v>
      </c>
      <c r="M40" s="204">
        <v>27.09</v>
      </c>
      <c r="N40" s="204">
        <v>34.979999999999997</v>
      </c>
      <c r="O40" s="204">
        <v>0</v>
      </c>
      <c r="P40" s="204">
        <v>39.31</v>
      </c>
      <c r="Q40" s="204">
        <v>1.77</v>
      </c>
      <c r="R40" s="204">
        <v>7.15</v>
      </c>
      <c r="S40" s="204">
        <v>4.45</v>
      </c>
      <c r="T40" s="204">
        <v>0</v>
      </c>
      <c r="U40" s="204">
        <v>23.58</v>
      </c>
      <c r="V40" s="204">
        <v>1.89</v>
      </c>
      <c r="W40" s="204">
        <v>7.37</v>
      </c>
      <c r="X40" s="204">
        <v>43.67</v>
      </c>
      <c r="Y40" s="204">
        <v>0</v>
      </c>
      <c r="Z40">
        <v>0</v>
      </c>
      <c r="AA40" s="204">
        <v>-0.04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58.71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43.19</v>
      </c>
      <c r="AQ40" s="204">
        <v>0</v>
      </c>
      <c r="AR40" s="204">
        <v>24.7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4.9400000000000004</v>
      </c>
      <c r="L41" s="204">
        <v>203.47</v>
      </c>
      <c r="M41" s="204">
        <v>27.09</v>
      </c>
      <c r="N41" s="204">
        <v>34.979999999999997</v>
      </c>
      <c r="O41" s="204">
        <v>0</v>
      </c>
      <c r="P41" s="204">
        <v>39.31</v>
      </c>
      <c r="Q41" s="204">
        <v>1.77</v>
      </c>
      <c r="R41" s="204">
        <v>7.15</v>
      </c>
      <c r="S41" s="204">
        <v>4.45</v>
      </c>
      <c r="T41" s="204">
        <v>0</v>
      </c>
      <c r="U41" s="204">
        <v>23.58</v>
      </c>
      <c r="V41" s="204">
        <v>1.94</v>
      </c>
      <c r="W41" s="204">
        <v>7.37</v>
      </c>
      <c r="X41" s="204">
        <v>43.67</v>
      </c>
      <c r="Y41" s="204">
        <v>0</v>
      </c>
      <c r="Z41">
        <v>0</v>
      </c>
      <c r="AA41" s="204">
        <v>-0.04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58.71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43.19</v>
      </c>
      <c r="AQ41" s="204">
        <v>0</v>
      </c>
      <c r="AR41" s="204">
        <v>24.7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4.9400000000000004</v>
      </c>
      <c r="L42" s="204">
        <v>203.47</v>
      </c>
      <c r="M42" s="204">
        <v>27.09</v>
      </c>
      <c r="N42" s="204">
        <v>34.979999999999997</v>
      </c>
      <c r="O42" s="204">
        <v>0</v>
      </c>
      <c r="P42" s="204">
        <v>39.31</v>
      </c>
      <c r="Q42" s="204">
        <v>1.77</v>
      </c>
      <c r="R42" s="204">
        <v>7.15</v>
      </c>
      <c r="S42" s="204">
        <v>4.45</v>
      </c>
      <c r="T42" s="204">
        <v>0</v>
      </c>
      <c r="U42" s="204">
        <v>23.58</v>
      </c>
      <c r="V42" s="204">
        <v>1.94</v>
      </c>
      <c r="W42" s="204">
        <v>7.37</v>
      </c>
      <c r="X42" s="204">
        <v>43.67</v>
      </c>
      <c r="Y42" s="204">
        <v>0</v>
      </c>
      <c r="Z42">
        <v>0</v>
      </c>
      <c r="AA42" s="204">
        <v>-0.04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58.71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43.19</v>
      </c>
      <c r="AQ42" s="204">
        <v>0</v>
      </c>
      <c r="AR42" s="204">
        <v>24.7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4.9400000000000004</v>
      </c>
      <c r="L43" s="204">
        <v>203.47</v>
      </c>
      <c r="M43" s="204">
        <v>27.09</v>
      </c>
      <c r="N43" s="204">
        <v>34.979999999999997</v>
      </c>
      <c r="O43" s="204">
        <v>0</v>
      </c>
      <c r="P43" s="204">
        <v>39.31</v>
      </c>
      <c r="Q43" s="204">
        <v>1.79</v>
      </c>
      <c r="R43" s="204">
        <v>7.15</v>
      </c>
      <c r="S43" s="204">
        <v>4.45</v>
      </c>
      <c r="T43" s="204">
        <v>0</v>
      </c>
      <c r="U43" s="204">
        <v>23.58</v>
      </c>
      <c r="V43" s="204">
        <v>1.94</v>
      </c>
      <c r="W43" s="204">
        <v>7.37</v>
      </c>
      <c r="X43" s="204">
        <v>24.01</v>
      </c>
      <c r="Y43" s="204">
        <v>0</v>
      </c>
      <c r="Z43">
        <v>0</v>
      </c>
      <c r="AA43" s="204">
        <v>-0.04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58.71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43.19</v>
      </c>
      <c r="AQ43" s="204">
        <v>0</v>
      </c>
      <c r="AR43" s="204">
        <v>24.7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4.9400000000000004</v>
      </c>
      <c r="L44" s="204">
        <v>203.47</v>
      </c>
      <c r="M44" s="204">
        <v>27.09</v>
      </c>
      <c r="N44" s="204">
        <v>34.979999999999997</v>
      </c>
      <c r="O44" s="204">
        <v>0</v>
      </c>
      <c r="P44" s="204">
        <v>39.31</v>
      </c>
      <c r="Q44" s="204">
        <v>1.79</v>
      </c>
      <c r="R44" s="204">
        <v>7.15</v>
      </c>
      <c r="S44" s="204">
        <v>4.45</v>
      </c>
      <c r="T44" s="204">
        <v>0</v>
      </c>
      <c r="U44" s="204">
        <v>23.58</v>
      </c>
      <c r="V44" s="204">
        <v>1.94</v>
      </c>
      <c r="W44" s="204">
        <v>7.37</v>
      </c>
      <c r="X44" s="204">
        <v>24.01</v>
      </c>
      <c r="Y44" s="204">
        <v>0</v>
      </c>
      <c r="Z44">
        <v>0</v>
      </c>
      <c r="AA44" s="204">
        <v>-0.04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58.71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43.19</v>
      </c>
      <c r="AQ44" s="204">
        <v>0</v>
      </c>
      <c r="AR44" s="204">
        <v>24.7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4.9400000000000004</v>
      </c>
      <c r="L45" s="204">
        <v>203.47</v>
      </c>
      <c r="M45" s="204">
        <v>27.09</v>
      </c>
      <c r="N45" s="204">
        <v>34.979999999999997</v>
      </c>
      <c r="O45" s="204">
        <v>0</v>
      </c>
      <c r="P45" s="204">
        <v>39.31</v>
      </c>
      <c r="Q45" s="204">
        <v>1.79</v>
      </c>
      <c r="R45" s="204">
        <v>6.86</v>
      </c>
      <c r="S45" s="204">
        <v>5.08</v>
      </c>
      <c r="T45" s="204">
        <v>0</v>
      </c>
      <c r="U45" s="204">
        <v>23.58</v>
      </c>
      <c r="V45" s="204">
        <v>1.94</v>
      </c>
      <c r="W45" s="204">
        <v>7.37</v>
      </c>
      <c r="X45" s="204">
        <v>24.01</v>
      </c>
      <c r="Y45" s="204">
        <v>0</v>
      </c>
      <c r="Z45">
        <v>0</v>
      </c>
      <c r="AA45" s="204">
        <v>-7.0000000000000007E-2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43.19</v>
      </c>
      <c r="AQ45" s="204">
        <v>0</v>
      </c>
      <c r="AR45" s="204">
        <v>24.7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4.9400000000000004</v>
      </c>
      <c r="L46" s="204">
        <v>203.47</v>
      </c>
      <c r="M46" s="204">
        <v>27.09</v>
      </c>
      <c r="N46" s="204">
        <v>34.979999999999997</v>
      </c>
      <c r="O46" s="204">
        <v>0</v>
      </c>
      <c r="P46" s="204">
        <v>39.31</v>
      </c>
      <c r="Q46" s="204">
        <v>1.79</v>
      </c>
      <c r="R46" s="204">
        <v>6.86</v>
      </c>
      <c r="S46" s="204">
        <v>5.08</v>
      </c>
      <c r="T46" s="204">
        <v>0</v>
      </c>
      <c r="U46" s="204">
        <v>23.58</v>
      </c>
      <c r="V46" s="204">
        <v>1.94</v>
      </c>
      <c r="W46" s="204">
        <v>7.37</v>
      </c>
      <c r="X46" s="204">
        <v>24.01</v>
      </c>
      <c r="Y46" s="204">
        <v>0</v>
      </c>
      <c r="Z46">
        <v>0</v>
      </c>
      <c r="AA46" s="204">
        <v>-7.0000000000000007E-2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43.19</v>
      </c>
      <c r="AQ46" s="204">
        <v>0</v>
      </c>
      <c r="AR46" s="204">
        <v>24.7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4.9400000000000004</v>
      </c>
      <c r="L47" s="204">
        <v>203.47</v>
      </c>
      <c r="M47" s="204">
        <v>27.09</v>
      </c>
      <c r="N47" s="204">
        <v>34.979999999999997</v>
      </c>
      <c r="O47" s="204">
        <v>0</v>
      </c>
      <c r="P47" s="204">
        <v>39.31</v>
      </c>
      <c r="Q47" s="204">
        <v>1.79</v>
      </c>
      <c r="R47" s="204">
        <v>6.86</v>
      </c>
      <c r="S47" s="204">
        <v>5.08</v>
      </c>
      <c r="T47" s="204">
        <v>0</v>
      </c>
      <c r="U47" s="204">
        <v>23.58</v>
      </c>
      <c r="V47" s="204">
        <v>1.94</v>
      </c>
      <c r="W47" s="204">
        <v>7.37</v>
      </c>
      <c r="X47" s="204">
        <v>24.01</v>
      </c>
      <c r="Y47" s="204">
        <v>0</v>
      </c>
      <c r="Z47">
        <v>0</v>
      </c>
      <c r="AA47" s="204">
        <v>-7.0000000000000007E-2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43.19</v>
      </c>
      <c r="AQ47" s="204">
        <v>0</v>
      </c>
      <c r="AR47" s="204">
        <v>24.7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4.9400000000000004</v>
      </c>
      <c r="L48" s="204">
        <v>203.47</v>
      </c>
      <c r="M48" s="204">
        <v>27.09</v>
      </c>
      <c r="N48" s="204">
        <v>34.979999999999997</v>
      </c>
      <c r="O48" s="204">
        <v>0</v>
      </c>
      <c r="P48" s="204">
        <v>39.31</v>
      </c>
      <c r="Q48" s="204">
        <v>1.79</v>
      </c>
      <c r="R48" s="204">
        <v>6.86</v>
      </c>
      <c r="S48" s="204">
        <v>5.08</v>
      </c>
      <c r="T48" s="204">
        <v>0</v>
      </c>
      <c r="U48" s="204">
        <v>23.58</v>
      </c>
      <c r="V48" s="204">
        <v>1.94</v>
      </c>
      <c r="W48" s="204">
        <v>7.37</v>
      </c>
      <c r="X48" s="204">
        <v>24.01</v>
      </c>
      <c r="Y48" s="204">
        <v>0</v>
      </c>
      <c r="Z48">
        <v>0</v>
      </c>
      <c r="AA48" s="204">
        <v>-7.0000000000000007E-2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43.19</v>
      </c>
      <c r="AQ48" s="204">
        <v>0</v>
      </c>
      <c r="AR48" s="204">
        <v>24.7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4.9400000000000004</v>
      </c>
      <c r="L49" s="204">
        <v>203.47</v>
      </c>
      <c r="M49" s="204">
        <v>27.09</v>
      </c>
      <c r="N49" s="204">
        <v>34.979999999999997</v>
      </c>
      <c r="O49" s="204">
        <v>0</v>
      </c>
      <c r="P49" s="204">
        <v>39.31</v>
      </c>
      <c r="Q49" s="204">
        <v>1.79</v>
      </c>
      <c r="R49" s="204">
        <v>6.86</v>
      </c>
      <c r="S49" s="204">
        <v>5.08</v>
      </c>
      <c r="T49" s="204">
        <v>0</v>
      </c>
      <c r="U49" s="204">
        <v>23.58</v>
      </c>
      <c r="V49" s="204">
        <v>2.56</v>
      </c>
      <c r="W49" s="204">
        <v>7.37</v>
      </c>
      <c r="X49" s="204">
        <v>24.01</v>
      </c>
      <c r="Y49" s="204">
        <v>0</v>
      </c>
      <c r="Z49">
        <v>0</v>
      </c>
      <c r="AA49" s="204">
        <v>-7.0000000000000007E-2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43.19</v>
      </c>
      <c r="AQ49" s="204">
        <v>0</v>
      </c>
      <c r="AR49" s="204">
        <v>24.7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4.9400000000000004</v>
      </c>
      <c r="L50" s="204">
        <v>203.47</v>
      </c>
      <c r="M50" s="204">
        <v>27.09</v>
      </c>
      <c r="N50" s="204">
        <v>34.979999999999997</v>
      </c>
      <c r="O50" s="204">
        <v>0</v>
      </c>
      <c r="P50" s="204">
        <v>39.31</v>
      </c>
      <c r="Q50" s="204">
        <v>1.79</v>
      </c>
      <c r="R50" s="204">
        <v>6.86</v>
      </c>
      <c r="S50" s="204">
        <v>5.08</v>
      </c>
      <c r="T50" s="204">
        <v>0</v>
      </c>
      <c r="U50" s="204">
        <v>23.58</v>
      </c>
      <c r="V50" s="204">
        <v>2.56</v>
      </c>
      <c r="W50" s="204">
        <v>7.62</v>
      </c>
      <c r="X50" s="204">
        <v>24.01</v>
      </c>
      <c r="Y50" s="204">
        <v>0</v>
      </c>
      <c r="Z50">
        <v>0</v>
      </c>
      <c r="AA50" s="204">
        <v>-7.0000000000000007E-2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43.19</v>
      </c>
      <c r="AQ50" s="204">
        <v>0</v>
      </c>
      <c r="AR50" s="204">
        <v>24.7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4.9400000000000004</v>
      </c>
      <c r="L51" s="204">
        <v>203.47</v>
      </c>
      <c r="M51" s="204">
        <v>27.09</v>
      </c>
      <c r="N51" s="204">
        <v>34.979999999999997</v>
      </c>
      <c r="O51" s="204">
        <v>0</v>
      </c>
      <c r="P51" s="204">
        <v>39.31</v>
      </c>
      <c r="Q51" s="204">
        <v>1.79</v>
      </c>
      <c r="R51" s="204">
        <v>7.04</v>
      </c>
      <c r="S51" s="204">
        <v>5.08</v>
      </c>
      <c r="T51" s="204">
        <v>0</v>
      </c>
      <c r="U51" s="204">
        <v>23.58</v>
      </c>
      <c r="V51" s="204">
        <v>2.56</v>
      </c>
      <c r="W51" s="204">
        <v>7.37</v>
      </c>
      <c r="X51" s="204">
        <v>24.01</v>
      </c>
      <c r="Y51" s="204">
        <v>0</v>
      </c>
      <c r="Z51">
        <v>0</v>
      </c>
      <c r="AA51" s="204">
        <v>-7.0000000000000007E-2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43.19</v>
      </c>
      <c r="AQ51" s="204">
        <v>0</v>
      </c>
      <c r="AR51" s="204">
        <v>24.7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4.9400000000000004</v>
      </c>
      <c r="L52" s="204">
        <v>203.47</v>
      </c>
      <c r="M52" s="204">
        <v>27.09</v>
      </c>
      <c r="N52" s="204">
        <v>34.979999999999997</v>
      </c>
      <c r="O52" s="204">
        <v>0</v>
      </c>
      <c r="P52" s="204">
        <v>39.31</v>
      </c>
      <c r="Q52" s="204">
        <v>1.79</v>
      </c>
      <c r="R52" s="204">
        <v>7.04</v>
      </c>
      <c r="S52" s="204">
        <v>5.08</v>
      </c>
      <c r="T52" s="204">
        <v>0</v>
      </c>
      <c r="U52" s="204">
        <v>23.58</v>
      </c>
      <c r="V52" s="204">
        <v>2.56</v>
      </c>
      <c r="W52" s="204">
        <v>7.62</v>
      </c>
      <c r="X52" s="204">
        <v>24.01</v>
      </c>
      <c r="Y52" s="204">
        <v>0</v>
      </c>
      <c r="Z52">
        <v>0</v>
      </c>
      <c r="AA52" s="204">
        <v>-7.0000000000000007E-2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43.19</v>
      </c>
      <c r="AQ52" s="204">
        <v>0</v>
      </c>
      <c r="AR52" s="204">
        <v>24.7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4.9400000000000004</v>
      </c>
      <c r="L53" s="204">
        <v>203.47</v>
      </c>
      <c r="M53" s="204">
        <v>27.09</v>
      </c>
      <c r="N53" s="204">
        <v>34.979999999999997</v>
      </c>
      <c r="O53" s="204">
        <v>0</v>
      </c>
      <c r="P53" s="204">
        <v>39.31</v>
      </c>
      <c r="Q53" s="204">
        <v>1.79</v>
      </c>
      <c r="R53" s="204">
        <v>7.04</v>
      </c>
      <c r="S53" s="204">
        <v>5.08</v>
      </c>
      <c r="T53" s="204">
        <v>0</v>
      </c>
      <c r="U53" s="204">
        <v>23.58</v>
      </c>
      <c r="V53" s="204">
        <v>2.56</v>
      </c>
      <c r="W53" s="204">
        <v>7.62</v>
      </c>
      <c r="X53" s="204">
        <v>24.01</v>
      </c>
      <c r="Y53" s="204">
        <v>0</v>
      </c>
      <c r="Z53">
        <v>0</v>
      </c>
      <c r="AA53" s="204">
        <v>-7.0000000000000007E-2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43.19</v>
      </c>
      <c r="AQ53" s="204">
        <v>0</v>
      </c>
      <c r="AR53" s="204">
        <v>24.2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4.9400000000000004</v>
      </c>
      <c r="L54" s="204">
        <v>203.47</v>
      </c>
      <c r="M54" s="204">
        <v>27.09</v>
      </c>
      <c r="N54" s="204">
        <v>34.979999999999997</v>
      </c>
      <c r="O54" s="204">
        <v>0</v>
      </c>
      <c r="P54" s="204">
        <v>39.31</v>
      </c>
      <c r="Q54" s="204">
        <v>1.79</v>
      </c>
      <c r="R54" s="204">
        <v>7.04</v>
      </c>
      <c r="S54" s="204">
        <v>5.08</v>
      </c>
      <c r="T54" s="204">
        <v>0</v>
      </c>
      <c r="U54" s="204">
        <v>23.58</v>
      </c>
      <c r="V54" s="204">
        <v>2.56</v>
      </c>
      <c r="W54" s="204">
        <v>7.62</v>
      </c>
      <c r="X54" s="204">
        <v>24.01</v>
      </c>
      <c r="Y54" s="204">
        <v>0</v>
      </c>
      <c r="Z54">
        <v>0</v>
      </c>
      <c r="AA54" s="204">
        <v>-7.0000000000000007E-2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43.19</v>
      </c>
      <c r="AQ54" s="204">
        <v>0</v>
      </c>
      <c r="AR54" s="204">
        <v>24.2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4.9400000000000004</v>
      </c>
      <c r="L55" s="204">
        <v>203.47</v>
      </c>
      <c r="M55" s="204">
        <v>27.09</v>
      </c>
      <c r="N55" s="204">
        <v>34.979999999999997</v>
      </c>
      <c r="O55" s="204">
        <v>0</v>
      </c>
      <c r="P55" s="204">
        <v>39.31</v>
      </c>
      <c r="Q55" s="204">
        <v>1.79</v>
      </c>
      <c r="R55" s="204">
        <v>7.04</v>
      </c>
      <c r="S55" s="204">
        <v>5.08</v>
      </c>
      <c r="T55" s="204">
        <v>0</v>
      </c>
      <c r="U55" s="204">
        <v>23.58</v>
      </c>
      <c r="V55" s="204">
        <v>2.56</v>
      </c>
      <c r="W55" s="204">
        <v>7.62</v>
      </c>
      <c r="X55" s="204">
        <v>24.01</v>
      </c>
      <c r="Y55" s="204">
        <v>0</v>
      </c>
      <c r="Z55">
        <v>0</v>
      </c>
      <c r="AA55" s="204">
        <v>-7.0000000000000007E-2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43.19</v>
      </c>
      <c r="AQ55" s="204">
        <v>0</v>
      </c>
      <c r="AR55" s="204">
        <v>24.2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4.9400000000000004</v>
      </c>
      <c r="L56" s="204">
        <v>203.47</v>
      </c>
      <c r="M56" s="204">
        <v>27.09</v>
      </c>
      <c r="N56" s="204">
        <v>34.979999999999997</v>
      </c>
      <c r="O56" s="204">
        <v>0</v>
      </c>
      <c r="P56" s="204">
        <v>39.31</v>
      </c>
      <c r="Q56" s="204">
        <v>1.79</v>
      </c>
      <c r="R56" s="204">
        <v>7.04</v>
      </c>
      <c r="S56" s="204">
        <v>5.08</v>
      </c>
      <c r="T56" s="204">
        <v>0</v>
      </c>
      <c r="U56" s="204">
        <v>23.58</v>
      </c>
      <c r="V56" s="204">
        <v>2.56</v>
      </c>
      <c r="W56" s="204">
        <v>7.62</v>
      </c>
      <c r="X56" s="204">
        <v>24.53</v>
      </c>
      <c r="Y56" s="204">
        <v>0</v>
      </c>
      <c r="Z56">
        <v>0</v>
      </c>
      <c r="AA56" s="204">
        <v>-7.0000000000000007E-2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43.19</v>
      </c>
      <c r="AQ56" s="204">
        <v>0</v>
      </c>
      <c r="AR56" s="204">
        <v>24.2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4.9400000000000004</v>
      </c>
      <c r="L57" s="204">
        <v>203.47</v>
      </c>
      <c r="M57" s="204">
        <v>27.09</v>
      </c>
      <c r="N57" s="204">
        <v>34.979999999999997</v>
      </c>
      <c r="O57" s="204">
        <v>0</v>
      </c>
      <c r="P57" s="204">
        <v>39.31</v>
      </c>
      <c r="Q57" s="204">
        <v>1.79</v>
      </c>
      <c r="R57" s="204">
        <v>7.04</v>
      </c>
      <c r="S57" s="204">
        <v>5.08</v>
      </c>
      <c r="T57" s="204">
        <v>0</v>
      </c>
      <c r="U57" s="204">
        <v>23.58</v>
      </c>
      <c r="V57" s="204">
        <v>2.56</v>
      </c>
      <c r="W57" s="204">
        <v>7.62</v>
      </c>
      <c r="X57" s="204">
        <v>24.53</v>
      </c>
      <c r="Y57" s="204">
        <v>0</v>
      </c>
      <c r="Z57">
        <v>0</v>
      </c>
      <c r="AA57" s="204">
        <v>-7.0000000000000007E-2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43.19</v>
      </c>
      <c r="AQ57" s="204">
        <v>0</v>
      </c>
      <c r="AR57" s="204">
        <v>24.2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4.9400000000000004</v>
      </c>
      <c r="L58" s="204">
        <v>203.47</v>
      </c>
      <c r="M58" s="204">
        <v>27.09</v>
      </c>
      <c r="N58" s="204">
        <v>34.979999999999997</v>
      </c>
      <c r="O58" s="204">
        <v>0</v>
      </c>
      <c r="P58" s="204">
        <v>39.31</v>
      </c>
      <c r="Q58" s="204">
        <v>1.79</v>
      </c>
      <c r="R58" s="204">
        <v>7.04</v>
      </c>
      <c r="S58" s="204">
        <v>5.08</v>
      </c>
      <c r="T58" s="204">
        <v>0</v>
      </c>
      <c r="U58" s="204">
        <v>24.01</v>
      </c>
      <c r="V58" s="204">
        <v>2.56</v>
      </c>
      <c r="W58" s="204">
        <v>7.62</v>
      </c>
      <c r="X58" s="204">
        <v>24.53</v>
      </c>
      <c r="Y58" s="204">
        <v>0</v>
      </c>
      <c r="Z58">
        <v>0</v>
      </c>
      <c r="AA58" s="204">
        <v>-7.0000000000000007E-2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43.19</v>
      </c>
      <c r="AQ58" s="204">
        <v>0</v>
      </c>
      <c r="AR58" s="204">
        <v>24.2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4.9400000000000004</v>
      </c>
      <c r="L59" s="204">
        <v>203.47</v>
      </c>
      <c r="M59" s="204">
        <v>27.09</v>
      </c>
      <c r="N59" s="204">
        <v>34.979999999999997</v>
      </c>
      <c r="O59" s="204">
        <v>0</v>
      </c>
      <c r="P59" s="204">
        <v>39.31</v>
      </c>
      <c r="Q59" s="204">
        <v>1.79</v>
      </c>
      <c r="R59" s="204">
        <v>7.04</v>
      </c>
      <c r="S59" s="204">
        <v>5.08</v>
      </c>
      <c r="T59" s="204">
        <v>0</v>
      </c>
      <c r="U59" s="204">
        <v>24.01</v>
      </c>
      <c r="V59" s="204">
        <v>2.56</v>
      </c>
      <c r="W59" s="204">
        <v>7.62</v>
      </c>
      <c r="X59" s="204">
        <v>24.23</v>
      </c>
      <c r="Y59" s="204">
        <v>0</v>
      </c>
      <c r="Z59">
        <v>0</v>
      </c>
      <c r="AA59" s="204">
        <v>-7.0000000000000007E-2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43.19</v>
      </c>
      <c r="AQ59" s="204">
        <v>0</v>
      </c>
      <c r="AR59" s="204">
        <v>24.2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4.9400000000000004</v>
      </c>
      <c r="L60" s="204">
        <v>203.47</v>
      </c>
      <c r="M60" s="204">
        <v>27.09</v>
      </c>
      <c r="N60" s="204">
        <v>34.979999999999997</v>
      </c>
      <c r="O60" s="204">
        <v>0</v>
      </c>
      <c r="P60" s="204">
        <v>39.31</v>
      </c>
      <c r="Q60" s="204">
        <v>1.79</v>
      </c>
      <c r="R60" s="204">
        <v>7.04</v>
      </c>
      <c r="S60" s="204">
        <v>5.08</v>
      </c>
      <c r="T60" s="204">
        <v>0</v>
      </c>
      <c r="U60" s="204">
        <v>24.01</v>
      </c>
      <c r="V60" s="204">
        <v>2.56</v>
      </c>
      <c r="W60" s="204">
        <v>7.62</v>
      </c>
      <c r="X60" s="204">
        <v>26.42</v>
      </c>
      <c r="Y60" s="204">
        <v>0</v>
      </c>
      <c r="Z60">
        <v>0</v>
      </c>
      <c r="AA60" s="204">
        <v>-7.0000000000000007E-2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43.19</v>
      </c>
      <c r="AQ60" s="204">
        <v>0</v>
      </c>
      <c r="AR60" s="204">
        <v>24.2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4.9400000000000004</v>
      </c>
      <c r="L61" s="204">
        <v>203.47</v>
      </c>
      <c r="M61" s="204">
        <v>27.03</v>
      </c>
      <c r="N61" s="204">
        <v>34.979999999999997</v>
      </c>
      <c r="O61" s="204">
        <v>0</v>
      </c>
      <c r="P61" s="204">
        <v>39.31</v>
      </c>
      <c r="Q61" s="204">
        <v>1.79</v>
      </c>
      <c r="R61" s="204">
        <v>7.04</v>
      </c>
      <c r="S61" s="204">
        <v>5.08</v>
      </c>
      <c r="T61" s="204">
        <v>0</v>
      </c>
      <c r="U61" s="204">
        <v>24.01</v>
      </c>
      <c r="V61" s="204">
        <v>2.56</v>
      </c>
      <c r="W61" s="204">
        <v>7.62</v>
      </c>
      <c r="X61" s="204">
        <v>26.02</v>
      </c>
      <c r="Y61" s="204">
        <v>0</v>
      </c>
      <c r="Z61">
        <v>0</v>
      </c>
      <c r="AA61" s="204">
        <v>-7.0000000000000007E-2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43.19</v>
      </c>
      <c r="AQ61" s="204">
        <v>0</v>
      </c>
      <c r="AR61" s="204">
        <v>24.2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4.9400000000000004</v>
      </c>
      <c r="L62" s="204">
        <v>203.47</v>
      </c>
      <c r="M62" s="204">
        <v>27.03</v>
      </c>
      <c r="N62" s="204">
        <v>34.979999999999997</v>
      </c>
      <c r="O62" s="204">
        <v>0</v>
      </c>
      <c r="P62" s="204">
        <v>39.31</v>
      </c>
      <c r="Q62" s="204">
        <v>1.79</v>
      </c>
      <c r="R62" s="204">
        <v>7.04</v>
      </c>
      <c r="S62" s="204">
        <v>5.08</v>
      </c>
      <c r="T62" s="204">
        <v>0</v>
      </c>
      <c r="U62" s="204">
        <v>24.01</v>
      </c>
      <c r="V62" s="204">
        <v>2.56</v>
      </c>
      <c r="W62" s="204">
        <v>7.62</v>
      </c>
      <c r="X62" s="204">
        <v>25.56</v>
      </c>
      <c r="Y62" s="204">
        <v>0</v>
      </c>
      <c r="Z62">
        <v>0</v>
      </c>
      <c r="AA62" s="204">
        <v>-7.0000000000000007E-2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43.19</v>
      </c>
      <c r="AQ62" s="204">
        <v>0</v>
      </c>
      <c r="AR62" s="204">
        <v>24.2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4.9400000000000004</v>
      </c>
      <c r="L63" s="204">
        <v>203.47</v>
      </c>
      <c r="M63" s="204">
        <v>27.09</v>
      </c>
      <c r="N63" s="204">
        <v>34.979999999999997</v>
      </c>
      <c r="O63" s="204">
        <v>0</v>
      </c>
      <c r="P63" s="204">
        <v>39.31</v>
      </c>
      <c r="Q63" s="204">
        <v>1.79</v>
      </c>
      <c r="R63" s="204">
        <v>7.04</v>
      </c>
      <c r="S63" s="204">
        <v>5.08</v>
      </c>
      <c r="T63" s="204">
        <v>0</v>
      </c>
      <c r="U63" s="204">
        <v>24.01</v>
      </c>
      <c r="V63" s="204">
        <v>2.56</v>
      </c>
      <c r="W63" s="204">
        <v>7.29</v>
      </c>
      <c r="X63" s="204">
        <v>24.01</v>
      </c>
      <c r="Y63" s="204">
        <v>0</v>
      </c>
      <c r="Z63">
        <v>0</v>
      </c>
      <c r="AA63" s="204">
        <v>-7.0000000000000007E-2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43.19</v>
      </c>
      <c r="AQ63" s="204">
        <v>20.62</v>
      </c>
      <c r="AR63" s="204">
        <v>24.7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4.9400000000000004</v>
      </c>
      <c r="L64" s="204">
        <v>203.47</v>
      </c>
      <c r="M64" s="204">
        <v>27.09</v>
      </c>
      <c r="N64" s="204">
        <v>34.979999999999997</v>
      </c>
      <c r="O64" s="204">
        <v>0</v>
      </c>
      <c r="P64" s="204">
        <v>39.31</v>
      </c>
      <c r="Q64" s="204">
        <v>1.79</v>
      </c>
      <c r="R64" s="204">
        <v>7.04</v>
      </c>
      <c r="S64" s="204">
        <v>5.08</v>
      </c>
      <c r="T64" s="204">
        <v>0</v>
      </c>
      <c r="U64" s="204">
        <v>24.01</v>
      </c>
      <c r="V64" s="204">
        <v>2.56</v>
      </c>
      <c r="W64" s="204">
        <v>7.37</v>
      </c>
      <c r="X64" s="204">
        <v>24.01</v>
      </c>
      <c r="Y64" s="204">
        <v>0</v>
      </c>
      <c r="Z64">
        <v>0</v>
      </c>
      <c r="AA64" s="204">
        <v>-7.0000000000000007E-2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43.19</v>
      </c>
      <c r="AQ64" s="204">
        <v>20.62</v>
      </c>
      <c r="AR64" s="204">
        <v>24.7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4.9400000000000004</v>
      </c>
      <c r="L65" s="204">
        <v>203.47</v>
      </c>
      <c r="M65" s="204">
        <v>27.09</v>
      </c>
      <c r="N65" s="204">
        <v>34.979999999999997</v>
      </c>
      <c r="O65" s="204">
        <v>0</v>
      </c>
      <c r="P65" s="204">
        <v>39.31</v>
      </c>
      <c r="Q65" s="204">
        <v>1.68</v>
      </c>
      <c r="R65" s="204">
        <v>7.05</v>
      </c>
      <c r="S65" s="204">
        <v>4.4800000000000004</v>
      </c>
      <c r="T65" s="204">
        <v>0</v>
      </c>
      <c r="U65" s="204">
        <v>24.01</v>
      </c>
      <c r="V65" s="204">
        <v>2.44</v>
      </c>
      <c r="W65" s="204">
        <v>7.37</v>
      </c>
      <c r="X65" s="204">
        <v>24.01</v>
      </c>
      <c r="Y65" s="204">
        <v>0</v>
      </c>
      <c r="Z65">
        <v>0</v>
      </c>
      <c r="AA65" s="204">
        <v>-7.0000000000000007E-2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43.19</v>
      </c>
      <c r="AQ65" s="204">
        <v>20.62</v>
      </c>
      <c r="AR65" s="204">
        <v>24.7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4.9400000000000004</v>
      </c>
      <c r="L66" s="204">
        <v>203.47</v>
      </c>
      <c r="M66" s="204">
        <v>27.09</v>
      </c>
      <c r="N66" s="204">
        <v>34.979999999999997</v>
      </c>
      <c r="O66" s="204">
        <v>0</v>
      </c>
      <c r="P66" s="204">
        <v>39.31</v>
      </c>
      <c r="Q66" s="204">
        <v>1.68</v>
      </c>
      <c r="R66" s="204">
        <v>7.05</v>
      </c>
      <c r="S66" s="204">
        <v>4.4800000000000004</v>
      </c>
      <c r="T66" s="204">
        <v>0</v>
      </c>
      <c r="U66" s="204">
        <v>24.01</v>
      </c>
      <c r="V66" s="204">
        <v>1.89</v>
      </c>
      <c r="W66" s="204">
        <v>7.37</v>
      </c>
      <c r="X66" s="204">
        <v>24.01</v>
      </c>
      <c r="Y66" s="204">
        <v>0</v>
      </c>
      <c r="Z66">
        <v>0</v>
      </c>
      <c r="AA66" s="204">
        <v>-7.0000000000000007E-2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43.19</v>
      </c>
      <c r="AQ66" s="204">
        <v>20.62</v>
      </c>
      <c r="AR66" s="204">
        <v>24.7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4.8899999999999997</v>
      </c>
      <c r="L67" s="204">
        <v>203.47</v>
      </c>
      <c r="M67" s="204">
        <v>27.09</v>
      </c>
      <c r="N67" s="204">
        <v>34.979999999999997</v>
      </c>
      <c r="O67" s="204">
        <v>0</v>
      </c>
      <c r="P67" s="204">
        <v>39.31</v>
      </c>
      <c r="Q67" s="204">
        <v>1.68</v>
      </c>
      <c r="R67" s="204">
        <v>7.05</v>
      </c>
      <c r="S67" s="204">
        <v>4.3600000000000003</v>
      </c>
      <c r="T67" s="204">
        <v>0</v>
      </c>
      <c r="U67" s="204">
        <v>24.01</v>
      </c>
      <c r="V67" s="204">
        <v>3.45</v>
      </c>
      <c r="W67" s="204">
        <v>13.41</v>
      </c>
      <c r="X67" s="204">
        <v>43.67</v>
      </c>
      <c r="Y67" s="204">
        <v>0</v>
      </c>
      <c r="Z67">
        <v>0</v>
      </c>
      <c r="AA67" s="204">
        <v>-7.0000000000000007E-2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43.19</v>
      </c>
      <c r="AQ67" s="204">
        <v>20.62</v>
      </c>
      <c r="AR67" s="204">
        <v>24.7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4.9400000000000004</v>
      </c>
      <c r="L68" s="204">
        <v>203.47</v>
      </c>
      <c r="M68" s="204">
        <v>27.09</v>
      </c>
      <c r="N68" s="204">
        <v>34.979999999999997</v>
      </c>
      <c r="O68" s="204">
        <v>0</v>
      </c>
      <c r="P68" s="204">
        <v>39.31</v>
      </c>
      <c r="Q68" s="204">
        <v>1.68</v>
      </c>
      <c r="R68" s="204">
        <v>7.05</v>
      </c>
      <c r="S68" s="204">
        <v>4.3600000000000003</v>
      </c>
      <c r="T68" s="204">
        <v>0</v>
      </c>
      <c r="U68" s="204">
        <v>24.01</v>
      </c>
      <c r="V68" s="204">
        <v>3.45</v>
      </c>
      <c r="W68" s="204">
        <v>13.41</v>
      </c>
      <c r="X68" s="204">
        <v>43.67</v>
      </c>
      <c r="Y68" s="204">
        <v>0</v>
      </c>
      <c r="Z68">
        <v>0</v>
      </c>
      <c r="AA68" s="204">
        <v>-7.0000000000000007E-2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43.19</v>
      </c>
      <c r="AQ68" s="204">
        <v>20.62</v>
      </c>
      <c r="AR68" s="204">
        <v>24.7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4.9400000000000004</v>
      </c>
      <c r="L69" s="204">
        <v>203.47</v>
      </c>
      <c r="M69" s="204">
        <v>27.09</v>
      </c>
      <c r="N69" s="204">
        <v>34.979999999999997</v>
      </c>
      <c r="O69" s="204">
        <v>0</v>
      </c>
      <c r="P69" s="204">
        <v>39.31</v>
      </c>
      <c r="Q69" s="204">
        <v>1.67</v>
      </c>
      <c r="R69" s="204">
        <v>7.05</v>
      </c>
      <c r="S69" s="204">
        <v>4.3600000000000003</v>
      </c>
      <c r="T69" s="204">
        <v>0</v>
      </c>
      <c r="U69" s="204">
        <v>24.01</v>
      </c>
      <c r="V69" s="204">
        <v>3.45</v>
      </c>
      <c r="W69" s="204">
        <v>13.41</v>
      </c>
      <c r="X69" s="204">
        <v>43.67</v>
      </c>
      <c r="Y69" s="204">
        <v>0</v>
      </c>
      <c r="Z69">
        <v>0</v>
      </c>
      <c r="AA69" s="204">
        <v>-7.0000000000000007E-2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43.19</v>
      </c>
      <c r="AQ69" s="204">
        <v>20.62</v>
      </c>
      <c r="AR69" s="204">
        <v>24.7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4.9400000000000004</v>
      </c>
      <c r="L70" s="204">
        <v>204.8</v>
      </c>
      <c r="M70" s="204">
        <v>20</v>
      </c>
      <c r="N70" s="204">
        <v>34.979999999999997</v>
      </c>
      <c r="O70" s="204">
        <v>0</v>
      </c>
      <c r="P70" s="204">
        <v>39.31</v>
      </c>
      <c r="Q70" s="204">
        <v>1.57</v>
      </c>
      <c r="R70" s="204">
        <v>6.86</v>
      </c>
      <c r="S70" s="204">
        <v>4.2699999999999996</v>
      </c>
      <c r="T70" s="204">
        <v>0</v>
      </c>
      <c r="U70" s="204">
        <v>24.01</v>
      </c>
      <c r="V70" s="204">
        <v>3.45</v>
      </c>
      <c r="W70" s="204">
        <v>13.41</v>
      </c>
      <c r="X70" s="204">
        <v>43.67</v>
      </c>
      <c r="Y70" s="204">
        <v>0</v>
      </c>
      <c r="Z70">
        <v>0</v>
      </c>
      <c r="AA70" s="204">
        <v>-7.0000000000000007E-2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43.19</v>
      </c>
      <c r="AQ70" s="204">
        <v>20.62</v>
      </c>
      <c r="AR70" s="204">
        <v>24.7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5.6</v>
      </c>
      <c r="L71" s="204">
        <v>203.47</v>
      </c>
      <c r="M71" s="204">
        <v>23.83</v>
      </c>
      <c r="N71" s="204">
        <v>34.979999999999997</v>
      </c>
      <c r="O71" s="204">
        <v>0</v>
      </c>
      <c r="P71" s="204">
        <v>39.31</v>
      </c>
      <c r="Q71" s="204">
        <v>1.57</v>
      </c>
      <c r="R71" s="204">
        <v>6.86</v>
      </c>
      <c r="S71" s="204">
        <v>4.2699999999999996</v>
      </c>
      <c r="T71" s="204">
        <v>0</v>
      </c>
      <c r="U71" s="204">
        <v>24.01</v>
      </c>
      <c r="V71" s="204">
        <v>3.45</v>
      </c>
      <c r="W71" s="204">
        <v>13.41</v>
      </c>
      <c r="X71" s="204">
        <v>43.67</v>
      </c>
      <c r="Y71" s="204">
        <v>0</v>
      </c>
      <c r="Z71">
        <v>0</v>
      </c>
      <c r="AA71" s="204">
        <v>-7.0000000000000007E-2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43.19</v>
      </c>
      <c r="AQ71" s="204">
        <v>20.62</v>
      </c>
      <c r="AR71" s="204">
        <v>24.7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6.26</v>
      </c>
      <c r="L72" s="204">
        <v>203.47</v>
      </c>
      <c r="M72" s="204">
        <v>27.09</v>
      </c>
      <c r="N72" s="204">
        <v>34.979999999999997</v>
      </c>
      <c r="O72" s="204">
        <v>0</v>
      </c>
      <c r="P72" s="204">
        <v>39.31</v>
      </c>
      <c r="Q72" s="204">
        <v>1.57</v>
      </c>
      <c r="R72" s="204">
        <v>6.86</v>
      </c>
      <c r="S72" s="204">
        <v>4.2699999999999996</v>
      </c>
      <c r="T72" s="204">
        <v>0</v>
      </c>
      <c r="U72" s="204">
        <v>24.01</v>
      </c>
      <c r="V72" s="204">
        <v>3.45</v>
      </c>
      <c r="W72" s="204">
        <v>13.41</v>
      </c>
      <c r="X72" s="204">
        <v>43.67</v>
      </c>
      <c r="Y72" s="204">
        <v>0</v>
      </c>
      <c r="Z72">
        <v>0</v>
      </c>
      <c r="AA72" s="204">
        <v>-7.0000000000000007E-2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43.19</v>
      </c>
      <c r="AQ72" s="204">
        <v>20.62</v>
      </c>
      <c r="AR72" s="204">
        <v>19.71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9.14</v>
      </c>
      <c r="L73" s="204">
        <v>259.14</v>
      </c>
      <c r="M73" s="204">
        <v>27.09</v>
      </c>
      <c r="N73" s="204">
        <v>34.979999999999997</v>
      </c>
      <c r="O73" s="204">
        <v>0</v>
      </c>
      <c r="P73" s="204">
        <v>40.869999999999997</v>
      </c>
      <c r="Q73" s="204">
        <v>2.69</v>
      </c>
      <c r="R73" s="204">
        <v>12.49</v>
      </c>
      <c r="S73" s="204">
        <v>7.77</v>
      </c>
      <c r="T73" s="204">
        <v>0</v>
      </c>
      <c r="U73" s="204">
        <v>24.01</v>
      </c>
      <c r="V73" s="204">
        <v>3.45</v>
      </c>
      <c r="W73" s="204">
        <v>13.41</v>
      </c>
      <c r="X73" s="204">
        <v>43.67</v>
      </c>
      <c r="Y73" s="204">
        <v>0</v>
      </c>
      <c r="Z73">
        <v>0</v>
      </c>
      <c r="AA73" s="204">
        <v>-7.0000000000000007E-2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58.71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74.569999999999993</v>
      </c>
      <c r="AQ73" s="204">
        <v>20.62</v>
      </c>
      <c r="AR73" s="204">
        <v>10.72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8.98</v>
      </c>
      <c r="L74" s="204">
        <v>316.73</v>
      </c>
      <c r="M74" s="204">
        <v>27.09</v>
      </c>
      <c r="N74" s="204">
        <v>34.979999999999997</v>
      </c>
      <c r="O74" s="204">
        <v>0</v>
      </c>
      <c r="P74" s="204">
        <v>41.14</v>
      </c>
      <c r="Q74" s="204">
        <v>2.69</v>
      </c>
      <c r="R74" s="204">
        <v>12.49</v>
      </c>
      <c r="S74" s="204">
        <v>7.77</v>
      </c>
      <c r="T74" s="204">
        <v>0</v>
      </c>
      <c r="U74" s="204">
        <v>24.01</v>
      </c>
      <c r="V74" s="204">
        <v>3.45</v>
      </c>
      <c r="W74" s="204">
        <v>13.41</v>
      </c>
      <c r="X74" s="204">
        <v>43.67</v>
      </c>
      <c r="Y74" s="204">
        <v>0</v>
      </c>
      <c r="Z74">
        <v>0</v>
      </c>
      <c r="AA74" s="204">
        <v>-7.0000000000000007E-2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58.71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74.569999999999993</v>
      </c>
      <c r="AQ74" s="204">
        <v>20.62</v>
      </c>
      <c r="AR74" s="204">
        <v>2.4900000000000002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8.98</v>
      </c>
      <c r="L75" s="204">
        <v>345.52</v>
      </c>
      <c r="M75" s="204">
        <v>27.09</v>
      </c>
      <c r="N75" s="204">
        <v>34.979999999999997</v>
      </c>
      <c r="O75" s="204">
        <v>0</v>
      </c>
      <c r="P75" s="204">
        <v>41.14</v>
      </c>
      <c r="Q75" s="204">
        <v>2.69</v>
      </c>
      <c r="R75" s="204">
        <v>12.49</v>
      </c>
      <c r="S75" s="204">
        <v>7.77</v>
      </c>
      <c r="T75" s="204">
        <v>0</v>
      </c>
      <c r="U75" s="204">
        <v>24.01</v>
      </c>
      <c r="V75" s="204">
        <v>3.45</v>
      </c>
      <c r="W75" s="204">
        <v>13.41</v>
      </c>
      <c r="X75" s="204">
        <v>43.67</v>
      </c>
      <c r="Y75" s="204">
        <v>0</v>
      </c>
      <c r="Z75">
        <v>0</v>
      </c>
      <c r="AA75" s="204">
        <v>-0.04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56.26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74.569999999999993</v>
      </c>
      <c r="AQ75" s="204">
        <v>20.62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8.98</v>
      </c>
      <c r="L76" s="204">
        <v>369.05</v>
      </c>
      <c r="M76" s="204">
        <v>27.09</v>
      </c>
      <c r="N76" s="204">
        <v>34.979999999999997</v>
      </c>
      <c r="O76" s="204">
        <v>0</v>
      </c>
      <c r="P76" s="204">
        <v>41.14</v>
      </c>
      <c r="Q76" s="204">
        <v>2.69</v>
      </c>
      <c r="R76" s="204">
        <v>12.49</v>
      </c>
      <c r="S76" s="204">
        <v>7.77</v>
      </c>
      <c r="T76" s="204">
        <v>0</v>
      </c>
      <c r="U76" s="204">
        <v>24.01</v>
      </c>
      <c r="V76" s="204">
        <v>3.45</v>
      </c>
      <c r="W76" s="204">
        <v>13.41</v>
      </c>
      <c r="X76" s="204">
        <v>43.67</v>
      </c>
      <c r="Y76" s="204">
        <v>0</v>
      </c>
      <c r="Z76">
        <v>0</v>
      </c>
      <c r="AA76" s="204">
        <v>-0.04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50.92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74.569999999999993</v>
      </c>
      <c r="AQ76" s="204">
        <v>20.62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8.98</v>
      </c>
      <c r="L77" s="204">
        <v>369.5</v>
      </c>
      <c r="M77" s="204">
        <v>27.09</v>
      </c>
      <c r="N77" s="204">
        <v>34.979999999999997</v>
      </c>
      <c r="O77" s="204">
        <v>0</v>
      </c>
      <c r="P77" s="204">
        <v>41.14</v>
      </c>
      <c r="Q77" s="204">
        <v>2.69</v>
      </c>
      <c r="R77" s="204">
        <v>12.49</v>
      </c>
      <c r="S77" s="204">
        <v>7.77</v>
      </c>
      <c r="T77" s="204">
        <v>0</v>
      </c>
      <c r="U77" s="204">
        <v>24.01</v>
      </c>
      <c r="V77" s="204">
        <v>3.45</v>
      </c>
      <c r="W77" s="204">
        <v>13.41</v>
      </c>
      <c r="X77" s="204">
        <v>43.67</v>
      </c>
      <c r="Y77" s="204">
        <v>0</v>
      </c>
      <c r="Z77">
        <v>0</v>
      </c>
      <c r="AA77" s="204">
        <v>-0.04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74.569999999999993</v>
      </c>
      <c r="AQ77" s="204">
        <v>20.62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8.98</v>
      </c>
      <c r="L78" s="204">
        <v>369.5</v>
      </c>
      <c r="M78" s="204">
        <v>27.09</v>
      </c>
      <c r="N78" s="204">
        <v>34.979999999999997</v>
      </c>
      <c r="O78" s="204">
        <v>0</v>
      </c>
      <c r="P78" s="204">
        <v>41.14</v>
      </c>
      <c r="Q78" s="204">
        <v>2.69</v>
      </c>
      <c r="R78" s="204">
        <v>12.49</v>
      </c>
      <c r="S78" s="204">
        <v>7.77</v>
      </c>
      <c r="T78" s="204">
        <v>0</v>
      </c>
      <c r="U78" s="204">
        <v>24.01</v>
      </c>
      <c r="V78" s="204">
        <v>3.45</v>
      </c>
      <c r="W78" s="204">
        <v>13.41</v>
      </c>
      <c r="X78" s="204">
        <v>43.67</v>
      </c>
      <c r="Y78" s="204">
        <v>0</v>
      </c>
      <c r="Z78">
        <v>0</v>
      </c>
      <c r="AA78" s="204">
        <v>-0.04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74.569999999999993</v>
      </c>
      <c r="AQ78" s="204">
        <v>20.62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8.98</v>
      </c>
      <c r="L79" s="204">
        <v>369.5</v>
      </c>
      <c r="M79" s="204">
        <v>27.09</v>
      </c>
      <c r="N79" s="204">
        <v>34.979999999999997</v>
      </c>
      <c r="O79" s="204">
        <v>0</v>
      </c>
      <c r="P79" s="204">
        <v>41.14</v>
      </c>
      <c r="Q79" s="204">
        <v>2.69</v>
      </c>
      <c r="R79" s="204">
        <v>12.49</v>
      </c>
      <c r="S79" s="204">
        <v>7.77</v>
      </c>
      <c r="T79" s="204">
        <v>0</v>
      </c>
      <c r="U79" s="204">
        <v>24.01</v>
      </c>
      <c r="V79" s="204">
        <v>3.45</v>
      </c>
      <c r="W79" s="204">
        <v>13.41</v>
      </c>
      <c r="X79" s="204">
        <v>43.67</v>
      </c>
      <c r="Y79" s="204">
        <v>0</v>
      </c>
      <c r="Z79">
        <v>0</v>
      </c>
      <c r="AA79" s="204">
        <v>-0.04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74.569999999999993</v>
      </c>
      <c r="AQ79" s="204">
        <v>20.62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8.98</v>
      </c>
      <c r="L80" s="204">
        <v>369.5</v>
      </c>
      <c r="M80" s="204">
        <v>27.09</v>
      </c>
      <c r="N80" s="204">
        <v>34.979999999999997</v>
      </c>
      <c r="O80" s="204">
        <v>0</v>
      </c>
      <c r="P80" s="204">
        <v>41.14</v>
      </c>
      <c r="Q80" s="204">
        <v>2.69</v>
      </c>
      <c r="R80" s="204">
        <v>12.49</v>
      </c>
      <c r="S80" s="204">
        <v>7.77</v>
      </c>
      <c r="T80" s="204">
        <v>0</v>
      </c>
      <c r="U80" s="204">
        <v>24.01</v>
      </c>
      <c r="V80" s="204">
        <v>3.45</v>
      </c>
      <c r="W80" s="204">
        <v>13.41</v>
      </c>
      <c r="X80" s="204">
        <v>43.67</v>
      </c>
      <c r="Y80" s="204">
        <v>0</v>
      </c>
      <c r="Z80">
        <v>0</v>
      </c>
      <c r="AA80" s="204">
        <v>-0.04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74.569999999999993</v>
      </c>
      <c r="AQ80" s="204">
        <v>20.62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8.98</v>
      </c>
      <c r="L81" s="204">
        <v>369.5</v>
      </c>
      <c r="M81" s="204">
        <v>27.09</v>
      </c>
      <c r="N81" s="204">
        <v>34.979999999999997</v>
      </c>
      <c r="O81" s="204">
        <v>0</v>
      </c>
      <c r="P81" s="204">
        <v>41.14</v>
      </c>
      <c r="Q81" s="204">
        <v>2.69</v>
      </c>
      <c r="R81" s="204">
        <v>12.49</v>
      </c>
      <c r="S81" s="204">
        <v>7.77</v>
      </c>
      <c r="T81" s="204">
        <v>0</v>
      </c>
      <c r="U81" s="204">
        <v>24.01</v>
      </c>
      <c r="V81" s="204">
        <v>3.45</v>
      </c>
      <c r="W81" s="204">
        <v>13.41</v>
      </c>
      <c r="X81" s="204">
        <v>43.67</v>
      </c>
      <c r="Y81" s="204">
        <v>0</v>
      </c>
      <c r="Z81">
        <v>0</v>
      </c>
      <c r="AA81" s="204">
        <v>-0.04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69.61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74.569999999999993</v>
      </c>
      <c r="AQ81" s="204">
        <v>20.62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8.98</v>
      </c>
      <c r="L82" s="204">
        <v>369.5</v>
      </c>
      <c r="M82" s="204">
        <v>27.09</v>
      </c>
      <c r="N82" s="204">
        <v>34.979999999999997</v>
      </c>
      <c r="O82" s="204">
        <v>0</v>
      </c>
      <c r="P82" s="204">
        <v>41.14</v>
      </c>
      <c r="Q82" s="204">
        <v>2.69</v>
      </c>
      <c r="R82" s="204">
        <v>12.49</v>
      </c>
      <c r="S82" s="204">
        <v>7.77</v>
      </c>
      <c r="T82" s="204">
        <v>0</v>
      </c>
      <c r="U82" s="204">
        <v>24.01</v>
      </c>
      <c r="V82" s="204">
        <v>3.45</v>
      </c>
      <c r="W82" s="204">
        <v>13.41</v>
      </c>
      <c r="X82" s="204">
        <v>43.67</v>
      </c>
      <c r="Y82" s="204">
        <v>0</v>
      </c>
      <c r="Z82">
        <v>0</v>
      </c>
      <c r="AA82" s="204">
        <v>-0.04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69.61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74.569999999999993</v>
      </c>
      <c r="AQ82" s="204">
        <v>20.62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8.98</v>
      </c>
      <c r="L83" s="204">
        <v>369.5</v>
      </c>
      <c r="M83" s="204">
        <v>27.09</v>
      </c>
      <c r="N83" s="204">
        <v>34.979999999999997</v>
      </c>
      <c r="O83" s="204">
        <v>0</v>
      </c>
      <c r="P83" s="204">
        <v>41.14</v>
      </c>
      <c r="Q83" s="204">
        <v>2.69</v>
      </c>
      <c r="R83" s="204">
        <v>12.49</v>
      </c>
      <c r="S83" s="204">
        <v>7.77</v>
      </c>
      <c r="T83" s="204">
        <v>0</v>
      </c>
      <c r="U83" s="204">
        <v>23.19</v>
      </c>
      <c r="V83" s="204">
        <v>3.45</v>
      </c>
      <c r="W83" s="204">
        <v>13.41</v>
      </c>
      <c r="X83" s="204">
        <v>43.67</v>
      </c>
      <c r="Y83" s="204">
        <v>0</v>
      </c>
      <c r="Z83">
        <v>0</v>
      </c>
      <c r="AA83" s="204">
        <v>-0.04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69.61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74.569999999999993</v>
      </c>
      <c r="AQ83" s="204">
        <v>20.62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8.98</v>
      </c>
      <c r="L84" s="204">
        <v>369.5</v>
      </c>
      <c r="M84" s="204">
        <v>27.09</v>
      </c>
      <c r="N84" s="204">
        <v>34.979999999999997</v>
      </c>
      <c r="O84" s="204">
        <v>0</v>
      </c>
      <c r="P84" s="204">
        <v>41.14</v>
      </c>
      <c r="Q84" s="204">
        <v>2.69</v>
      </c>
      <c r="R84" s="204">
        <v>12.49</v>
      </c>
      <c r="S84" s="204">
        <v>7.77</v>
      </c>
      <c r="T84" s="204">
        <v>0</v>
      </c>
      <c r="U84" s="204">
        <v>23.19</v>
      </c>
      <c r="V84" s="204">
        <v>3.45</v>
      </c>
      <c r="W84" s="204">
        <v>13.41</v>
      </c>
      <c r="X84" s="204">
        <v>43.67</v>
      </c>
      <c r="Y84" s="204">
        <v>0</v>
      </c>
      <c r="Z84">
        <v>0</v>
      </c>
      <c r="AA84" s="204">
        <v>-0.04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69.61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74.569999999999993</v>
      </c>
      <c r="AQ84" s="204">
        <v>20.62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8.98</v>
      </c>
      <c r="L85" s="204">
        <v>369.5</v>
      </c>
      <c r="M85" s="204">
        <v>27.09</v>
      </c>
      <c r="N85" s="204">
        <v>34.979999999999997</v>
      </c>
      <c r="O85" s="204">
        <v>0</v>
      </c>
      <c r="P85" s="204">
        <v>41.14</v>
      </c>
      <c r="Q85" s="204">
        <v>2.69</v>
      </c>
      <c r="R85" s="204">
        <v>12.49</v>
      </c>
      <c r="S85" s="204">
        <v>7.77</v>
      </c>
      <c r="T85" s="204">
        <v>0</v>
      </c>
      <c r="U85" s="204">
        <v>23.19</v>
      </c>
      <c r="V85" s="204">
        <v>3.45</v>
      </c>
      <c r="W85" s="204">
        <v>13.41</v>
      </c>
      <c r="X85" s="204">
        <v>43.67</v>
      </c>
      <c r="Y85" s="204">
        <v>0</v>
      </c>
      <c r="Z85">
        <v>0</v>
      </c>
      <c r="AA85" s="204">
        <v>-0.04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50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74.569999999999993</v>
      </c>
      <c r="AQ85" s="204">
        <v>20.62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8.98</v>
      </c>
      <c r="L86" s="204">
        <v>369.5</v>
      </c>
      <c r="M86" s="204">
        <v>27.09</v>
      </c>
      <c r="N86" s="204">
        <v>34.979999999999997</v>
      </c>
      <c r="O86" s="204">
        <v>0</v>
      </c>
      <c r="P86" s="204">
        <v>41.14</v>
      </c>
      <c r="Q86" s="204">
        <v>2.69</v>
      </c>
      <c r="R86" s="204">
        <v>12.49</v>
      </c>
      <c r="S86" s="204">
        <v>7.77</v>
      </c>
      <c r="T86" s="204">
        <v>0</v>
      </c>
      <c r="U86" s="204">
        <v>23.19</v>
      </c>
      <c r="V86" s="204">
        <v>3.45</v>
      </c>
      <c r="W86" s="204">
        <v>13.41</v>
      </c>
      <c r="X86" s="204">
        <v>43.67</v>
      </c>
      <c r="Y86" s="204">
        <v>0</v>
      </c>
      <c r="Z86">
        <v>0</v>
      </c>
      <c r="AA86" s="204">
        <v>-0.04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50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74.569999999999993</v>
      </c>
      <c r="AQ86" s="204">
        <v>20.62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8.98</v>
      </c>
      <c r="L87" s="204">
        <v>369.5</v>
      </c>
      <c r="M87" s="204">
        <v>27.09</v>
      </c>
      <c r="N87" s="204">
        <v>34.979999999999997</v>
      </c>
      <c r="O87" s="204">
        <v>0</v>
      </c>
      <c r="P87" s="204">
        <v>41.14</v>
      </c>
      <c r="Q87" s="204">
        <v>2.69</v>
      </c>
      <c r="R87" s="204">
        <v>12.49</v>
      </c>
      <c r="S87" s="204">
        <v>7.77</v>
      </c>
      <c r="T87" s="204">
        <v>0</v>
      </c>
      <c r="U87" s="204">
        <v>23.19</v>
      </c>
      <c r="V87" s="204">
        <v>3.45</v>
      </c>
      <c r="W87" s="204">
        <v>13.41</v>
      </c>
      <c r="X87" s="204">
        <v>43.67</v>
      </c>
      <c r="Y87" s="204">
        <v>0</v>
      </c>
      <c r="Z87">
        <v>0</v>
      </c>
      <c r="AA87" s="204">
        <v>-0.04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50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74.569999999999993</v>
      </c>
      <c r="AQ87" s="204">
        <v>20.62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8.98</v>
      </c>
      <c r="L88" s="204">
        <v>369.5</v>
      </c>
      <c r="M88" s="204">
        <v>27.09</v>
      </c>
      <c r="N88" s="204">
        <v>34.979999999999997</v>
      </c>
      <c r="O88" s="204">
        <v>0</v>
      </c>
      <c r="P88" s="204">
        <v>41.14</v>
      </c>
      <c r="Q88" s="204">
        <v>2.69</v>
      </c>
      <c r="R88" s="204">
        <v>12.49</v>
      </c>
      <c r="S88" s="204">
        <v>7.77</v>
      </c>
      <c r="T88" s="204">
        <v>0</v>
      </c>
      <c r="U88" s="204">
        <v>23.19</v>
      </c>
      <c r="V88" s="204">
        <v>3.45</v>
      </c>
      <c r="W88" s="204">
        <v>13.41</v>
      </c>
      <c r="X88" s="204">
        <v>43.67</v>
      </c>
      <c r="Y88" s="204">
        <v>0</v>
      </c>
      <c r="Z88">
        <v>0</v>
      </c>
      <c r="AA88" s="204">
        <v>-0.04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50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74.569999999999993</v>
      </c>
      <c r="AQ88" s="204">
        <v>20.62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8.98</v>
      </c>
      <c r="L89" s="204">
        <v>369.5</v>
      </c>
      <c r="M89" s="204">
        <v>27.09</v>
      </c>
      <c r="N89" s="204">
        <v>34.979999999999997</v>
      </c>
      <c r="O89" s="204">
        <v>0</v>
      </c>
      <c r="P89" s="204">
        <v>41.14</v>
      </c>
      <c r="Q89" s="204">
        <v>2.69</v>
      </c>
      <c r="R89" s="204">
        <v>12.49</v>
      </c>
      <c r="S89" s="204">
        <v>7.77</v>
      </c>
      <c r="T89" s="204">
        <v>0</v>
      </c>
      <c r="U89" s="204">
        <v>23.19</v>
      </c>
      <c r="V89" s="204">
        <v>3.45</v>
      </c>
      <c r="W89" s="204">
        <v>13.41</v>
      </c>
      <c r="X89" s="204">
        <v>43.67</v>
      </c>
      <c r="Y89" s="204">
        <v>0</v>
      </c>
      <c r="Z89">
        <v>0</v>
      </c>
      <c r="AA89" s="204">
        <v>-0.04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50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74.569999999999993</v>
      </c>
      <c r="AQ89" s="204">
        <v>20.62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8.98</v>
      </c>
      <c r="L90" s="204">
        <v>369.5</v>
      </c>
      <c r="M90" s="204">
        <v>27.09</v>
      </c>
      <c r="N90" s="204">
        <v>34.979999999999997</v>
      </c>
      <c r="O90" s="204">
        <v>0</v>
      </c>
      <c r="P90" s="204">
        <v>41.14</v>
      </c>
      <c r="Q90" s="204">
        <v>2.69</v>
      </c>
      <c r="R90" s="204">
        <v>12.49</v>
      </c>
      <c r="S90" s="204">
        <v>7.77</v>
      </c>
      <c r="T90" s="204">
        <v>0</v>
      </c>
      <c r="U90" s="204">
        <v>23.19</v>
      </c>
      <c r="V90" s="204">
        <v>3.45</v>
      </c>
      <c r="W90" s="204">
        <v>13.41</v>
      </c>
      <c r="X90" s="204">
        <v>43.67</v>
      </c>
      <c r="Y90" s="204">
        <v>0</v>
      </c>
      <c r="Z90">
        <v>0</v>
      </c>
      <c r="AA90" s="204">
        <v>-0.04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50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74.569999999999993</v>
      </c>
      <c r="AQ90" s="204">
        <v>20.62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8.98</v>
      </c>
      <c r="L91" s="204">
        <v>369.5</v>
      </c>
      <c r="M91" s="204">
        <v>27.09</v>
      </c>
      <c r="N91" s="204">
        <v>34.979999999999997</v>
      </c>
      <c r="O91" s="204">
        <v>0</v>
      </c>
      <c r="P91" s="204">
        <v>41.14</v>
      </c>
      <c r="Q91" s="204">
        <v>2.69</v>
      </c>
      <c r="R91" s="204">
        <v>12.49</v>
      </c>
      <c r="S91" s="204">
        <v>7.77</v>
      </c>
      <c r="T91" s="204">
        <v>0</v>
      </c>
      <c r="U91" s="204">
        <v>23.19</v>
      </c>
      <c r="V91" s="204">
        <v>3.45</v>
      </c>
      <c r="W91" s="204">
        <v>13.41</v>
      </c>
      <c r="X91" s="204">
        <v>43.67</v>
      </c>
      <c r="Y91" s="204">
        <v>0</v>
      </c>
      <c r="Z91">
        <v>0</v>
      </c>
      <c r="AA91" s="204">
        <v>-0.04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50.92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74.569999999999993</v>
      </c>
      <c r="AQ91" s="204">
        <v>20.62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8.98</v>
      </c>
      <c r="L92" s="204">
        <v>369.5</v>
      </c>
      <c r="M92" s="204">
        <v>27.09</v>
      </c>
      <c r="N92" s="204">
        <v>34.979999999999997</v>
      </c>
      <c r="O92" s="204">
        <v>0</v>
      </c>
      <c r="P92" s="204">
        <v>41.14</v>
      </c>
      <c r="Q92" s="204">
        <v>2.69</v>
      </c>
      <c r="R92" s="204">
        <v>12.49</v>
      </c>
      <c r="S92" s="204">
        <v>7.77</v>
      </c>
      <c r="T92" s="204">
        <v>0</v>
      </c>
      <c r="U92" s="204">
        <v>23.19</v>
      </c>
      <c r="V92" s="204">
        <v>3.45</v>
      </c>
      <c r="W92" s="204">
        <v>13.41</v>
      </c>
      <c r="X92" s="204">
        <v>43.67</v>
      </c>
      <c r="Y92" s="204">
        <v>0</v>
      </c>
      <c r="Z92">
        <v>0</v>
      </c>
      <c r="AA92" s="204">
        <v>-0.04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50.92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74.569999999999993</v>
      </c>
      <c r="AQ92" s="204">
        <v>20.62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8.98</v>
      </c>
      <c r="L93" s="204">
        <v>369.5</v>
      </c>
      <c r="M93" s="204">
        <v>27.09</v>
      </c>
      <c r="N93" s="204">
        <v>34.979999999999997</v>
      </c>
      <c r="O93" s="204">
        <v>0</v>
      </c>
      <c r="P93" s="204">
        <v>41.14</v>
      </c>
      <c r="Q93" s="204">
        <v>2.69</v>
      </c>
      <c r="R93" s="204">
        <v>12.49</v>
      </c>
      <c r="S93" s="204">
        <v>7.77</v>
      </c>
      <c r="T93" s="204">
        <v>0</v>
      </c>
      <c r="U93" s="204">
        <v>23.19</v>
      </c>
      <c r="V93" s="204">
        <v>3.45</v>
      </c>
      <c r="W93" s="204">
        <v>13.41</v>
      </c>
      <c r="X93" s="204">
        <v>43.67</v>
      </c>
      <c r="Y93" s="204">
        <v>0</v>
      </c>
      <c r="Z93">
        <v>0</v>
      </c>
      <c r="AA93" s="204">
        <v>-0.04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50.92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74.569999999999993</v>
      </c>
      <c r="AQ93" s="204">
        <v>20.62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8.98</v>
      </c>
      <c r="L94" s="204">
        <v>369.5</v>
      </c>
      <c r="M94" s="204">
        <v>27.09</v>
      </c>
      <c r="N94" s="204">
        <v>34.979999999999997</v>
      </c>
      <c r="O94" s="204">
        <v>0</v>
      </c>
      <c r="P94" s="204">
        <v>41.14</v>
      </c>
      <c r="Q94" s="204">
        <v>2.69</v>
      </c>
      <c r="R94" s="204">
        <v>12.49</v>
      </c>
      <c r="S94" s="204">
        <v>7.77</v>
      </c>
      <c r="T94" s="204">
        <v>0</v>
      </c>
      <c r="U94" s="204">
        <v>23.19</v>
      </c>
      <c r="V94" s="204">
        <v>3.45</v>
      </c>
      <c r="W94" s="204">
        <v>13.41</v>
      </c>
      <c r="X94" s="204">
        <v>43.67</v>
      </c>
      <c r="Y94" s="204">
        <v>0</v>
      </c>
      <c r="Z94">
        <v>0</v>
      </c>
      <c r="AA94" s="204">
        <v>-0.04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50.92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74.569999999999993</v>
      </c>
      <c r="AQ94" s="204">
        <v>20.62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8.98</v>
      </c>
      <c r="L95" s="204">
        <v>369.5</v>
      </c>
      <c r="M95" s="204">
        <v>27.09</v>
      </c>
      <c r="N95" s="204">
        <v>34.979999999999997</v>
      </c>
      <c r="O95" s="204">
        <v>0</v>
      </c>
      <c r="P95" s="204">
        <v>41.14</v>
      </c>
      <c r="Q95" s="204">
        <v>2.69</v>
      </c>
      <c r="R95" s="204">
        <v>12.49</v>
      </c>
      <c r="S95" s="204">
        <v>7.77</v>
      </c>
      <c r="T95" s="204">
        <v>0</v>
      </c>
      <c r="U95" s="204">
        <v>23.19</v>
      </c>
      <c r="V95" s="204">
        <v>3.45</v>
      </c>
      <c r="W95" s="204">
        <v>13.41</v>
      </c>
      <c r="X95" s="204">
        <v>43.67</v>
      </c>
      <c r="Y95" s="204">
        <v>0</v>
      </c>
      <c r="Z95">
        <v>0</v>
      </c>
      <c r="AA95" s="204">
        <v>-0.04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50.92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74.569999999999993</v>
      </c>
      <c r="AQ95" s="204">
        <v>20.62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4.82</v>
      </c>
      <c r="L96" s="204">
        <v>369.5</v>
      </c>
      <c r="M96" s="204">
        <v>27.09</v>
      </c>
      <c r="N96" s="204">
        <v>34.979999999999997</v>
      </c>
      <c r="O96" s="204">
        <v>0</v>
      </c>
      <c r="P96" s="204">
        <v>41.14</v>
      </c>
      <c r="Q96" s="204">
        <v>2.69</v>
      </c>
      <c r="R96" s="204">
        <v>12.49</v>
      </c>
      <c r="S96" s="204">
        <v>7.77</v>
      </c>
      <c r="T96" s="204">
        <v>0</v>
      </c>
      <c r="U96" s="204">
        <v>23.19</v>
      </c>
      <c r="V96" s="204">
        <v>3.45</v>
      </c>
      <c r="W96" s="204">
        <v>13.41</v>
      </c>
      <c r="X96" s="204">
        <v>43.67</v>
      </c>
      <c r="Y96" s="204">
        <v>0</v>
      </c>
      <c r="Z96">
        <v>0</v>
      </c>
      <c r="AA96" s="204">
        <v>-0.04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50.92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74.569999999999993</v>
      </c>
      <c r="AQ96" s="204">
        <v>20.62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4.8099999999999996</v>
      </c>
      <c r="L97" s="204">
        <v>369.5</v>
      </c>
      <c r="M97" s="204">
        <v>27.09</v>
      </c>
      <c r="N97" s="204">
        <v>34.979999999999997</v>
      </c>
      <c r="O97" s="204">
        <v>0</v>
      </c>
      <c r="P97" s="204">
        <v>41.14</v>
      </c>
      <c r="Q97" s="204">
        <v>2.69</v>
      </c>
      <c r="R97" s="204">
        <v>12.49</v>
      </c>
      <c r="S97" s="204">
        <v>7.77</v>
      </c>
      <c r="T97" s="204">
        <v>0</v>
      </c>
      <c r="U97" s="204">
        <v>23.19</v>
      </c>
      <c r="V97" s="204">
        <v>3.45</v>
      </c>
      <c r="W97" s="204">
        <v>13.41</v>
      </c>
      <c r="X97" s="204">
        <v>43.67</v>
      </c>
      <c r="Y97" s="204">
        <v>0</v>
      </c>
      <c r="Z97">
        <v>0</v>
      </c>
      <c r="AA97" s="204">
        <v>-0.04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50.92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74.569999999999993</v>
      </c>
      <c r="AQ97" s="204">
        <v>20.62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4.8099999999999996</v>
      </c>
      <c r="L98" s="204">
        <v>369.5</v>
      </c>
      <c r="M98" s="204">
        <v>27.09</v>
      </c>
      <c r="N98" s="204">
        <v>34.979999999999997</v>
      </c>
      <c r="O98" s="204">
        <v>0</v>
      </c>
      <c r="P98" s="204">
        <v>41.14</v>
      </c>
      <c r="Q98" s="204">
        <v>2.69</v>
      </c>
      <c r="R98" s="204">
        <v>12.49</v>
      </c>
      <c r="S98" s="204">
        <v>7.77</v>
      </c>
      <c r="T98" s="204">
        <v>0</v>
      </c>
      <c r="U98" s="204">
        <v>23.19</v>
      </c>
      <c r="V98" s="204">
        <v>3.45</v>
      </c>
      <c r="W98" s="204">
        <v>13.41</v>
      </c>
      <c r="X98" s="204">
        <v>43.67</v>
      </c>
      <c r="Y98" s="204">
        <v>0</v>
      </c>
      <c r="Z98">
        <v>0</v>
      </c>
      <c r="AA98" s="204">
        <v>-0.04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50.92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74.569999999999993</v>
      </c>
      <c r="AQ98" s="204">
        <v>20.62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0.14499250000000005</v>
      </c>
      <c r="L99">
        <f t="shared" si="0"/>
        <v>7.0069649999999974</v>
      </c>
      <c r="M99">
        <f t="shared" si="0"/>
        <v>0.64754250000000013</v>
      </c>
      <c r="N99">
        <f t="shared" si="0"/>
        <v>0.83952000000000038</v>
      </c>
      <c r="O99">
        <f t="shared" si="0"/>
        <v>0</v>
      </c>
      <c r="P99">
        <f t="shared" si="0"/>
        <v>0.95892749999999838</v>
      </c>
      <c r="Q99">
        <f t="shared" si="0"/>
        <v>5.4674999999999987E-2</v>
      </c>
      <c r="R99">
        <f t="shared" si="0"/>
        <v>0.23791999999999999</v>
      </c>
      <c r="S99">
        <f t="shared" si="0"/>
        <v>0.15174499999999982</v>
      </c>
      <c r="T99">
        <f t="shared" si="0"/>
        <v>0</v>
      </c>
      <c r="U99">
        <f t="shared" si="0"/>
        <v>0.54401500000000025</v>
      </c>
      <c r="V99">
        <f t="shared" si="0"/>
        <v>7.4017499999999931E-2</v>
      </c>
      <c r="W99">
        <f t="shared" si="0"/>
        <v>0.27727000000000002</v>
      </c>
      <c r="X99">
        <f t="shared" si="0"/>
        <v>0.92222750000000098</v>
      </c>
      <c r="Y99">
        <f t="shared" si="0"/>
        <v>0</v>
      </c>
      <c r="Z99">
        <f t="shared" si="0"/>
        <v>0</v>
      </c>
      <c r="AA99">
        <f t="shared" si="0"/>
        <v>-1.4250000000000003E-3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1.3837999999999999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1.4601899999999988</v>
      </c>
      <c r="AQ99">
        <f t="shared" si="0"/>
        <v>0.18558000000000002</v>
      </c>
      <c r="AR99">
        <f t="shared" si="0"/>
        <v>0.26288250000000024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-0.01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-0.01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18.36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-0.01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18.36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-0.01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18.36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-0.01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18.36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-0.01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18.36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-0.01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-0.01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-0.01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-0.01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-0.01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-0.01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-0.01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-0.01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-0.01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-0.01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-0.01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-0.01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-0.01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-0.01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-0.01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-0.01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-0.01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-0.01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-0.01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19.690000000000001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-0.01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18.36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-0.01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17.079999999999998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-0.01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17.079999999999998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-0.01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17.329999999999998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-0.01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17.329999999999998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-0.01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18.87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-0.01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18.87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-0.01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18.87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-0.01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18.87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-0.01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19.690000000000001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-0.01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19.690000000000001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-0.01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19.690000000000001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-0.01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19.690000000000001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-0.01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19.690000000000001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-0.01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19.690000000000001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-0.01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19.690000000000001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-0.01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19.690000000000001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-0.01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-0.01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-0.01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-0.01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-0.01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-0.01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-0.01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-0.01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-0.01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-0.01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-0.01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-0.01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-0.01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-0.01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-0.01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-0.01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-0.01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-0.01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-0.01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-0.01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-0.01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-0.01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-0.01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-0.01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-0.01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-0.01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-0.01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-0.01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-0.01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19.690000000000001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-0.01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19.690000000000001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-0.01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18.87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-0.01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17.079999999999998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-0.01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19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-0.01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19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-0.01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19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-0.01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19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-0.01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-0.01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19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-0.01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-0.01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-0.01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-0.01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-0.01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-0.01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-0.01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-0.01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-0.01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17.079999999999998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-0.01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17.079999999999998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-0.01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17.079999999999998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-0.01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17.079999999999998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-0.01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17.079999999999998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-0.01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17.079999999999998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-0.01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17.079999999999998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-0.01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17.079999999999998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0.45876750000000033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-0.15</v>
      </c>
      <c r="D3" s="25">
        <v>0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-0.15</v>
      </c>
      <c r="D4" s="25">
        <v>0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-0.15</v>
      </c>
      <c r="D5" s="25">
        <v>0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-0.15</v>
      </c>
      <c r="D6" s="25">
        <v>0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-0.25</v>
      </c>
      <c r="D7" s="25">
        <v>0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-0.25</v>
      </c>
      <c r="D8" s="25">
        <v>0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-0.25</v>
      </c>
      <c r="D9" s="25">
        <v>0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-0.25</v>
      </c>
      <c r="D10" s="25">
        <v>0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-0.25</v>
      </c>
      <c r="D11" s="25">
        <v>0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-0.25</v>
      </c>
      <c r="D12" s="25">
        <v>0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-0.25</v>
      </c>
      <c r="D13" s="25">
        <v>0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-0.25</v>
      </c>
      <c r="D14" s="25">
        <v>0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-0.25</v>
      </c>
      <c r="D15" s="25">
        <v>0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-0.25</v>
      </c>
      <c r="D16" s="25">
        <v>0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-0.25</v>
      </c>
      <c r="D17" s="25">
        <v>0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-0.25</v>
      </c>
      <c r="D18" s="25">
        <v>0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-0.25</v>
      </c>
      <c r="D19" s="25">
        <v>0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-0.25</v>
      </c>
      <c r="D20" s="25">
        <v>0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-0.25</v>
      </c>
      <c r="D21" s="25">
        <v>0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-0.25</v>
      </c>
      <c r="D22" s="25">
        <v>0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-0.25</v>
      </c>
      <c r="D23" s="25">
        <v>0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-0.25</v>
      </c>
      <c r="D24" s="25">
        <v>0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-0.25</v>
      </c>
      <c r="D25" s="25">
        <v>0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-0.25</v>
      </c>
      <c r="D26" s="25">
        <v>0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-0.25</v>
      </c>
      <c r="D27" s="25">
        <v>0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-0.25</v>
      </c>
      <c r="D28" s="25">
        <v>0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-0.25</v>
      </c>
      <c r="D29" s="25">
        <v>0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-0.25</v>
      </c>
      <c r="D30" s="25">
        <v>0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270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-0.25</v>
      </c>
      <c r="D31" s="25">
        <v>0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270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-0.25</v>
      </c>
      <c r="D32" s="25">
        <v>0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270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-0.25</v>
      </c>
      <c r="D33" s="25">
        <v>0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270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-0.25</v>
      </c>
      <c r="D34" s="25">
        <v>0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270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-0.25</v>
      </c>
      <c r="D35" s="25">
        <v>0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270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-0.25</v>
      </c>
      <c r="D36" s="25">
        <v>0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-0.25</v>
      </c>
      <c r="D37" s="25">
        <v>0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-0.25</v>
      </c>
      <c r="D38" s="25">
        <v>0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-0.15</v>
      </c>
      <c r="D39" s="25">
        <v>0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-0.15</v>
      </c>
      <c r="D40" s="25">
        <v>0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-0.15</v>
      </c>
      <c r="D41" s="25">
        <v>0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-0.15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-0.15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-0.15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-0.25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-0.25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-0.25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-0.25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-0.25</v>
      </c>
      <c r="D49" s="25">
        <v>0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-0.25</v>
      </c>
      <c r="D50" s="25">
        <v>0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-0.25</v>
      </c>
      <c r="D51" s="25">
        <v>0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-0.25</v>
      </c>
      <c r="D52" s="25">
        <v>0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-0.25</v>
      </c>
      <c r="D53" s="25">
        <v>0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-0.25</v>
      </c>
      <c r="D54" s="25">
        <v>0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-0.25</v>
      </c>
      <c r="D55" s="25">
        <v>0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-0.25</v>
      </c>
      <c r="D56" s="25">
        <v>0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-0.25</v>
      </c>
      <c r="D57" s="25">
        <v>0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-0.25</v>
      </c>
      <c r="D58" s="25">
        <v>0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-0.25</v>
      </c>
      <c r="D59" s="25">
        <v>0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-0.25</v>
      </c>
      <c r="D60" s="25">
        <v>0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-0.25</v>
      </c>
      <c r="D61" s="25">
        <v>0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-0.25</v>
      </c>
      <c r="D62" s="25">
        <v>0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-0.25</v>
      </c>
      <c r="D63" s="25">
        <v>0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-0.25</v>
      </c>
      <c r="D64" s="25">
        <v>0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-0.25</v>
      </c>
      <c r="D65" s="25">
        <v>0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-0.25</v>
      </c>
      <c r="D66" s="25">
        <v>0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-0.25</v>
      </c>
      <c r="D67" s="25">
        <v>0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-0.25</v>
      </c>
      <c r="D68" s="25">
        <v>0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-0.25</v>
      </c>
      <c r="D69" s="25">
        <v>0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-0.25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-0.25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-0.25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-0.25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-0.25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-0.15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-0.15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-0.15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320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-0.15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320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-0.15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320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-0.15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320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-0.15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320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-0.15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320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-0.15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320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-0.15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320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-0.15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-0.15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-0.15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-0.15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-0.15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-0.15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-0.15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-0.15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-0.15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-0.15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-0.15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-0.15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-0.15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-0.15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-5.1499999999999914E-3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12.5</v>
      </c>
      <c r="E3" s="204">
        <v>0</v>
      </c>
      <c r="F3" s="204">
        <v>0</v>
      </c>
      <c r="G3" s="204">
        <v>30.29</v>
      </c>
      <c r="H3" s="204">
        <v>0</v>
      </c>
      <c r="I3" s="204">
        <v>0</v>
      </c>
      <c r="J3" s="204">
        <v>26.23</v>
      </c>
      <c r="K3" s="204">
        <v>20.74</v>
      </c>
      <c r="L3" s="204">
        <v>2.96</v>
      </c>
      <c r="M3" s="204">
        <v>2.56</v>
      </c>
      <c r="N3" s="204">
        <v>2.1</v>
      </c>
      <c r="O3" s="204">
        <v>2.96</v>
      </c>
      <c r="P3" s="204">
        <v>1.1100000000000001</v>
      </c>
      <c r="Q3" s="204">
        <v>0.17</v>
      </c>
      <c r="R3" s="204">
        <v>0.75</v>
      </c>
      <c r="S3" s="204">
        <v>0.47</v>
      </c>
      <c r="T3" s="204">
        <v>0</v>
      </c>
      <c r="U3" s="204">
        <v>2.06</v>
      </c>
      <c r="V3" s="204">
        <v>0.21</v>
      </c>
      <c r="W3" s="204">
        <v>0.8</v>
      </c>
      <c r="X3" s="204">
        <v>2.62</v>
      </c>
      <c r="Y3" s="204">
        <v>0</v>
      </c>
      <c r="Z3" s="204">
        <v>5.32</v>
      </c>
      <c r="AA3" s="204">
        <v>0</v>
      </c>
      <c r="AB3" s="204">
        <v>0</v>
      </c>
      <c r="AC3" s="204">
        <v>33.29</v>
      </c>
      <c r="AD3" s="204">
        <v>0</v>
      </c>
      <c r="AE3" s="204">
        <v>0</v>
      </c>
      <c r="AF3" s="204">
        <v>0</v>
      </c>
      <c r="AG3" s="204">
        <v>46.68</v>
      </c>
      <c r="AH3" s="204">
        <v>0</v>
      </c>
      <c r="AI3" s="204">
        <v>46.68</v>
      </c>
      <c r="AJ3" s="204">
        <v>0</v>
      </c>
      <c r="AK3" s="204">
        <v>15.59</v>
      </c>
      <c r="AL3" s="204">
        <v>7.78</v>
      </c>
      <c r="AM3" s="204">
        <v>0</v>
      </c>
      <c r="AN3" s="204">
        <v>0</v>
      </c>
      <c r="AO3" s="204">
        <v>217.9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12.5</v>
      </c>
      <c r="E4" s="204">
        <v>0</v>
      </c>
      <c r="F4" s="204">
        <v>0</v>
      </c>
      <c r="G4" s="204">
        <v>30.29</v>
      </c>
      <c r="H4" s="204">
        <v>0</v>
      </c>
      <c r="I4" s="204">
        <v>0</v>
      </c>
      <c r="J4" s="204">
        <v>26.23</v>
      </c>
      <c r="K4" s="204">
        <v>21.23</v>
      </c>
      <c r="L4" s="204">
        <v>2.96</v>
      </c>
      <c r="M4" s="204">
        <v>2.56</v>
      </c>
      <c r="N4" s="204">
        <v>2.1</v>
      </c>
      <c r="O4" s="204">
        <v>2.96</v>
      </c>
      <c r="P4" s="204">
        <v>1.1100000000000001</v>
      </c>
      <c r="Q4" s="204">
        <v>0.17</v>
      </c>
      <c r="R4" s="204">
        <v>0.75</v>
      </c>
      <c r="S4" s="204">
        <v>0.47</v>
      </c>
      <c r="T4" s="204">
        <v>0</v>
      </c>
      <c r="U4" s="204">
        <v>2.06</v>
      </c>
      <c r="V4" s="204">
        <v>0.21</v>
      </c>
      <c r="W4" s="204">
        <v>0.8</v>
      </c>
      <c r="X4" s="204">
        <v>2.62</v>
      </c>
      <c r="Y4" s="204">
        <v>0</v>
      </c>
      <c r="Z4" s="204">
        <v>5.32</v>
      </c>
      <c r="AA4" s="204">
        <v>0</v>
      </c>
      <c r="AB4" s="204">
        <v>0</v>
      </c>
      <c r="AC4" s="204">
        <v>33.29</v>
      </c>
      <c r="AD4" s="204">
        <v>0</v>
      </c>
      <c r="AE4" s="204">
        <v>0</v>
      </c>
      <c r="AF4" s="204">
        <v>0</v>
      </c>
      <c r="AG4" s="204">
        <v>46.68</v>
      </c>
      <c r="AH4" s="204">
        <v>0</v>
      </c>
      <c r="AI4" s="204">
        <v>46.68</v>
      </c>
      <c r="AJ4" s="204">
        <v>0</v>
      </c>
      <c r="AK4" s="204">
        <v>15.61</v>
      </c>
      <c r="AL4" s="204">
        <v>7.78</v>
      </c>
      <c r="AM4" s="204">
        <v>0</v>
      </c>
      <c r="AN4" s="204">
        <v>0</v>
      </c>
      <c r="AO4" s="204">
        <v>217.9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12.5</v>
      </c>
      <c r="E5" s="204">
        <v>0</v>
      </c>
      <c r="F5" s="204">
        <v>0</v>
      </c>
      <c r="G5" s="204">
        <v>30.29</v>
      </c>
      <c r="H5" s="204">
        <v>0</v>
      </c>
      <c r="I5" s="204">
        <v>0</v>
      </c>
      <c r="J5" s="204">
        <v>26.23</v>
      </c>
      <c r="K5" s="204">
        <v>21.23</v>
      </c>
      <c r="L5" s="204">
        <v>2.96</v>
      </c>
      <c r="M5" s="204">
        <v>2.56</v>
      </c>
      <c r="N5" s="204">
        <v>2.1</v>
      </c>
      <c r="O5" s="204">
        <v>2.96</v>
      </c>
      <c r="P5" s="204">
        <v>1.1100000000000001</v>
      </c>
      <c r="Q5" s="204">
        <v>0.17</v>
      </c>
      <c r="R5" s="204">
        <v>0.75</v>
      </c>
      <c r="S5" s="204">
        <v>0.47</v>
      </c>
      <c r="T5" s="204">
        <v>0</v>
      </c>
      <c r="U5" s="204">
        <v>2.06</v>
      </c>
      <c r="V5" s="204">
        <v>0.21</v>
      </c>
      <c r="W5" s="204">
        <v>0.8</v>
      </c>
      <c r="X5" s="204">
        <v>2.62</v>
      </c>
      <c r="Y5" s="204">
        <v>0</v>
      </c>
      <c r="Z5" s="204">
        <v>5.32</v>
      </c>
      <c r="AA5" s="204">
        <v>0</v>
      </c>
      <c r="AB5" s="204">
        <v>0</v>
      </c>
      <c r="AC5" s="204">
        <v>33.29</v>
      </c>
      <c r="AD5" s="204">
        <v>0</v>
      </c>
      <c r="AE5" s="204">
        <v>0</v>
      </c>
      <c r="AF5" s="204">
        <v>0</v>
      </c>
      <c r="AG5" s="204">
        <v>46.68</v>
      </c>
      <c r="AH5" s="204">
        <v>0</v>
      </c>
      <c r="AI5" s="204">
        <v>46.68</v>
      </c>
      <c r="AJ5" s="204">
        <v>0</v>
      </c>
      <c r="AK5" s="204">
        <v>15.61</v>
      </c>
      <c r="AL5" s="204">
        <v>7.78</v>
      </c>
      <c r="AM5" s="204">
        <v>0</v>
      </c>
      <c r="AN5" s="204">
        <v>0</v>
      </c>
      <c r="AO5" s="204">
        <v>217.9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12.5</v>
      </c>
      <c r="E6" s="204">
        <v>0</v>
      </c>
      <c r="F6" s="204">
        <v>0</v>
      </c>
      <c r="G6" s="204">
        <v>30.29</v>
      </c>
      <c r="H6" s="204">
        <v>0</v>
      </c>
      <c r="I6" s="204">
        <v>0</v>
      </c>
      <c r="J6" s="204">
        <v>26.23</v>
      </c>
      <c r="K6" s="204">
        <v>21.01</v>
      </c>
      <c r="L6" s="204">
        <v>2.96</v>
      </c>
      <c r="M6" s="204">
        <v>2.56</v>
      </c>
      <c r="N6" s="204">
        <v>2.1</v>
      </c>
      <c r="O6" s="204">
        <v>2.96</v>
      </c>
      <c r="P6" s="204">
        <v>1.1100000000000001</v>
      </c>
      <c r="Q6" s="204">
        <v>0.17</v>
      </c>
      <c r="R6" s="204">
        <v>0.75</v>
      </c>
      <c r="S6" s="204">
        <v>0.47</v>
      </c>
      <c r="T6" s="204">
        <v>0</v>
      </c>
      <c r="U6" s="204">
        <v>2.06</v>
      </c>
      <c r="V6" s="204">
        <v>0.21</v>
      </c>
      <c r="W6" s="204">
        <v>0.8</v>
      </c>
      <c r="X6" s="204">
        <v>2.62</v>
      </c>
      <c r="Y6" s="204">
        <v>0</v>
      </c>
      <c r="Z6" s="204">
        <v>5.32</v>
      </c>
      <c r="AA6" s="204">
        <v>0</v>
      </c>
      <c r="AB6" s="204">
        <v>0</v>
      </c>
      <c r="AC6" s="204">
        <v>33.29</v>
      </c>
      <c r="AD6" s="204">
        <v>0</v>
      </c>
      <c r="AE6" s="204">
        <v>0</v>
      </c>
      <c r="AF6" s="204">
        <v>0</v>
      </c>
      <c r="AG6" s="204">
        <v>46.68</v>
      </c>
      <c r="AH6" s="204">
        <v>0</v>
      </c>
      <c r="AI6" s="204">
        <v>46.68</v>
      </c>
      <c r="AJ6" s="204">
        <v>0</v>
      </c>
      <c r="AK6" s="204">
        <v>15.61</v>
      </c>
      <c r="AL6" s="204">
        <v>7.78</v>
      </c>
      <c r="AM6" s="204">
        <v>0</v>
      </c>
      <c r="AN6" s="204">
        <v>0</v>
      </c>
      <c r="AO6" s="204">
        <v>217.9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12.5</v>
      </c>
      <c r="E7" s="204">
        <v>0</v>
      </c>
      <c r="F7" s="204">
        <v>0</v>
      </c>
      <c r="G7" s="204">
        <v>30.29</v>
      </c>
      <c r="H7" s="204">
        <v>0</v>
      </c>
      <c r="I7" s="204">
        <v>0</v>
      </c>
      <c r="J7" s="204">
        <v>26.23</v>
      </c>
      <c r="K7" s="204">
        <v>20.79</v>
      </c>
      <c r="L7" s="204">
        <v>2.96</v>
      </c>
      <c r="M7" s="204">
        <v>2.56</v>
      </c>
      <c r="N7" s="204">
        <v>2.1</v>
      </c>
      <c r="O7" s="204">
        <v>2.96</v>
      </c>
      <c r="P7" s="204">
        <v>1.1100000000000001</v>
      </c>
      <c r="Q7" s="204">
        <v>0.17</v>
      </c>
      <c r="R7" s="204">
        <v>0.75</v>
      </c>
      <c r="S7" s="204">
        <v>0.47</v>
      </c>
      <c r="T7" s="204">
        <v>0</v>
      </c>
      <c r="U7" s="204">
        <v>2.06</v>
      </c>
      <c r="V7" s="204">
        <v>0.21</v>
      </c>
      <c r="W7" s="204">
        <v>0.8</v>
      </c>
      <c r="X7" s="204">
        <v>2.62</v>
      </c>
      <c r="Y7" s="204">
        <v>0</v>
      </c>
      <c r="Z7" s="204">
        <v>5.32</v>
      </c>
      <c r="AA7" s="204">
        <v>0</v>
      </c>
      <c r="AB7" s="204">
        <v>0</v>
      </c>
      <c r="AC7" s="204">
        <v>33.33</v>
      </c>
      <c r="AD7" s="204">
        <v>0</v>
      </c>
      <c r="AE7" s="204">
        <v>0</v>
      </c>
      <c r="AF7" s="204">
        <v>0</v>
      </c>
      <c r="AG7" s="204">
        <v>46.68</v>
      </c>
      <c r="AH7" s="204">
        <v>0</v>
      </c>
      <c r="AI7" s="204">
        <v>46.68</v>
      </c>
      <c r="AJ7" s="204">
        <v>0</v>
      </c>
      <c r="AK7" s="204">
        <v>15.61</v>
      </c>
      <c r="AL7" s="204">
        <v>9.34</v>
      </c>
      <c r="AM7" s="204">
        <v>0</v>
      </c>
      <c r="AN7" s="204">
        <v>0</v>
      </c>
      <c r="AO7" s="204">
        <v>217.9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12.59</v>
      </c>
      <c r="E8" s="204">
        <v>0</v>
      </c>
      <c r="F8" s="204">
        <v>0</v>
      </c>
      <c r="G8" s="204">
        <v>30.29</v>
      </c>
      <c r="H8" s="204">
        <v>0</v>
      </c>
      <c r="I8" s="204">
        <v>0</v>
      </c>
      <c r="J8" s="204">
        <v>26.23</v>
      </c>
      <c r="K8" s="204">
        <v>75.08</v>
      </c>
      <c r="L8" s="204">
        <v>2.96</v>
      </c>
      <c r="M8" s="204">
        <v>2.56</v>
      </c>
      <c r="N8" s="204">
        <v>2.1</v>
      </c>
      <c r="O8" s="204">
        <v>2.96</v>
      </c>
      <c r="P8" s="204">
        <v>1.1100000000000001</v>
      </c>
      <c r="Q8" s="204">
        <v>0.17</v>
      </c>
      <c r="R8" s="204">
        <v>0.75</v>
      </c>
      <c r="S8" s="204">
        <v>0.47</v>
      </c>
      <c r="T8" s="204">
        <v>0</v>
      </c>
      <c r="U8" s="204">
        <v>2.06</v>
      </c>
      <c r="V8" s="204">
        <v>0.21</v>
      </c>
      <c r="W8" s="204">
        <v>0.8</v>
      </c>
      <c r="X8" s="204">
        <v>2.62</v>
      </c>
      <c r="Y8" s="204">
        <v>0</v>
      </c>
      <c r="Z8" s="204">
        <v>5.32</v>
      </c>
      <c r="AA8" s="204">
        <v>0</v>
      </c>
      <c r="AB8" s="204">
        <v>0</v>
      </c>
      <c r="AC8" s="204">
        <v>33.33</v>
      </c>
      <c r="AD8" s="204">
        <v>0</v>
      </c>
      <c r="AE8" s="204">
        <v>0</v>
      </c>
      <c r="AF8" s="204">
        <v>0</v>
      </c>
      <c r="AG8" s="204">
        <v>46.68</v>
      </c>
      <c r="AH8" s="204">
        <v>0</v>
      </c>
      <c r="AI8" s="204">
        <v>46.68</v>
      </c>
      <c r="AJ8" s="204">
        <v>0</v>
      </c>
      <c r="AK8" s="204">
        <v>15.61</v>
      </c>
      <c r="AL8" s="204">
        <v>9.34</v>
      </c>
      <c r="AM8" s="204">
        <v>0</v>
      </c>
      <c r="AN8" s="204">
        <v>0</v>
      </c>
      <c r="AO8" s="204">
        <v>217.9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12.59</v>
      </c>
      <c r="E9" s="204">
        <v>0</v>
      </c>
      <c r="F9" s="204">
        <v>0</v>
      </c>
      <c r="G9" s="204">
        <v>30.29</v>
      </c>
      <c r="H9" s="204">
        <v>0</v>
      </c>
      <c r="I9" s="204">
        <v>0</v>
      </c>
      <c r="J9" s="204">
        <v>26.23</v>
      </c>
      <c r="K9" s="204">
        <v>75.08</v>
      </c>
      <c r="L9" s="204">
        <v>2.96</v>
      </c>
      <c r="M9" s="204">
        <v>2.56</v>
      </c>
      <c r="N9" s="204">
        <v>2.1</v>
      </c>
      <c r="O9" s="204">
        <v>2.96</v>
      </c>
      <c r="P9" s="204">
        <v>1.1100000000000001</v>
      </c>
      <c r="Q9" s="204">
        <v>0.17</v>
      </c>
      <c r="R9" s="204">
        <v>0.75</v>
      </c>
      <c r="S9" s="204">
        <v>0.47</v>
      </c>
      <c r="T9" s="204">
        <v>0</v>
      </c>
      <c r="U9" s="204">
        <v>2.06</v>
      </c>
      <c r="V9" s="204">
        <v>0.21</v>
      </c>
      <c r="W9" s="204">
        <v>0.8</v>
      </c>
      <c r="X9" s="204">
        <v>2.62</v>
      </c>
      <c r="Y9" s="204">
        <v>0</v>
      </c>
      <c r="Z9" s="204">
        <v>5.32</v>
      </c>
      <c r="AA9" s="204">
        <v>0</v>
      </c>
      <c r="AB9" s="204">
        <v>0</v>
      </c>
      <c r="AC9" s="204">
        <v>33.33</v>
      </c>
      <c r="AD9" s="204">
        <v>0</v>
      </c>
      <c r="AE9" s="204">
        <v>0</v>
      </c>
      <c r="AF9" s="204">
        <v>0</v>
      </c>
      <c r="AG9" s="204">
        <v>46.68</v>
      </c>
      <c r="AH9" s="204">
        <v>0</v>
      </c>
      <c r="AI9" s="204">
        <v>46.68</v>
      </c>
      <c r="AJ9" s="204">
        <v>0</v>
      </c>
      <c r="AK9" s="204">
        <v>15.59</v>
      </c>
      <c r="AL9" s="204">
        <v>9.34</v>
      </c>
      <c r="AM9" s="204">
        <v>0</v>
      </c>
      <c r="AN9" s="204">
        <v>0</v>
      </c>
      <c r="AO9" s="204">
        <v>217.9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12.59</v>
      </c>
      <c r="E10" s="204">
        <v>0</v>
      </c>
      <c r="F10" s="204">
        <v>0</v>
      </c>
      <c r="G10" s="204">
        <v>30.29</v>
      </c>
      <c r="H10" s="204">
        <v>0</v>
      </c>
      <c r="I10" s="204">
        <v>0</v>
      </c>
      <c r="J10" s="204">
        <v>26.23</v>
      </c>
      <c r="K10" s="204">
        <v>75.08</v>
      </c>
      <c r="L10" s="204">
        <v>2.96</v>
      </c>
      <c r="M10" s="204">
        <v>2.56</v>
      </c>
      <c r="N10" s="204">
        <v>2.1</v>
      </c>
      <c r="O10" s="204">
        <v>2.96</v>
      </c>
      <c r="P10" s="204">
        <v>1.1100000000000001</v>
      </c>
      <c r="Q10" s="204">
        <v>0.17</v>
      </c>
      <c r="R10" s="204">
        <v>0.75</v>
      </c>
      <c r="S10" s="204">
        <v>0.47</v>
      </c>
      <c r="T10" s="204">
        <v>0</v>
      </c>
      <c r="U10" s="204">
        <v>2.06</v>
      </c>
      <c r="V10" s="204">
        <v>0.21</v>
      </c>
      <c r="W10" s="204">
        <v>0.8</v>
      </c>
      <c r="X10" s="204">
        <v>2.62</v>
      </c>
      <c r="Y10" s="204">
        <v>0</v>
      </c>
      <c r="Z10" s="204">
        <v>5.32</v>
      </c>
      <c r="AA10" s="204">
        <v>0</v>
      </c>
      <c r="AB10" s="204">
        <v>0</v>
      </c>
      <c r="AC10" s="204">
        <v>33.33</v>
      </c>
      <c r="AD10" s="204">
        <v>0</v>
      </c>
      <c r="AE10" s="204">
        <v>0</v>
      </c>
      <c r="AF10" s="204">
        <v>0</v>
      </c>
      <c r="AG10" s="204">
        <v>46.68</v>
      </c>
      <c r="AH10" s="204">
        <v>0</v>
      </c>
      <c r="AI10" s="204">
        <v>46.68</v>
      </c>
      <c r="AJ10" s="204">
        <v>0</v>
      </c>
      <c r="AK10" s="204">
        <v>15.59</v>
      </c>
      <c r="AL10" s="204">
        <v>9.34</v>
      </c>
      <c r="AM10" s="204">
        <v>0</v>
      </c>
      <c r="AN10" s="204">
        <v>0</v>
      </c>
      <c r="AO10" s="204">
        <v>217.9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12.59</v>
      </c>
      <c r="E11" s="204">
        <v>0</v>
      </c>
      <c r="F11" s="204">
        <v>0</v>
      </c>
      <c r="G11" s="204">
        <v>30.29</v>
      </c>
      <c r="H11" s="204">
        <v>0</v>
      </c>
      <c r="I11" s="204">
        <v>0</v>
      </c>
      <c r="J11" s="204">
        <v>26.23</v>
      </c>
      <c r="K11" s="204">
        <v>74.7</v>
      </c>
      <c r="L11" s="204">
        <v>2.96</v>
      </c>
      <c r="M11" s="204">
        <v>2.56</v>
      </c>
      <c r="N11" s="204">
        <v>2.1</v>
      </c>
      <c r="O11" s="204">
        <v>2.96</v>
      </c>
      <c r="P11" s="204">
        <v>1.06</v>
      </c>
      <c r="Q11" s="204">
        <v>0.17</v>
      </c>
      <c r="R11" s="204">
        <v>0.75</v>
      </c>
      <c r="S11" s="204">
        <v>0.46</v>
      </c>
      <c r="T11" s="204">
        <v>0</v>
      </c>
      <c r="U11" s="204">
        <v>2.06</v>
      </c>
      <c r="V11" s="204">
        <v>0.21</v>
      </c>
      <c r="W11" s="204">
        <v>0.8</v>
      </c>
      <c r="X11" s="204">
        <v>2.62</v>
      </c>
      <c r="Y11" s="204">
        <v>0</v>
      </c>
      <c r="Z11" s="204">
        <v>5.32</v>
      </c>
      <c r="AA11" s="204">
        <v>0</v>
      </c>
      <c r="AB11" s="204">
        <v>0</v>
      </c>
      <c r="AC11" s="204">
        <v>33.33</v>
      </c>
      <c r="AD11" s="204">
        <v>0</v>
      </c>
      <c r="AE11" s="204">
        <v>0</v>
      </c>
      <c r="AF11" s="204">
        <v>0</v>
      </c>
      <c r="AG11" s="204">
        <v>46.68</v>
      </c>
      <c r="AH11" s="204">
        <v>0</v>
      </c>
      <c r="AI11" s="204">
        <v>46.68</v>
      </c>
      <c r="AJ11" s="204">
        <v>0</v>
      </c>
      <c r="AK11" s="204">
        <v>15.59</v>
      </c>
      <c r="AL11" s="204">
        <v>9.34</v>
      </c>
      <c r="AM11" s="204">
        <v>0</v>
      </c>
      <c r="AN11" s="204">
        <v>0</v>
      </c>
      <c r="AO11" s="204">
        <v>217.9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12.59</v>
      </c>
      <c r="E12" s="204">
        <v>0</v>
      </c>
      <c r="F12" s="204">
        <v>0</v>
      </c>
      <c r="G12" s="204">
        <v>30.29</v>
      </c>
      <c r="H12" s="204">
        <v>0</v>
      </c>
      <c r="I12" s="204">
        <v>0</v>
      </c>
      <c r="J12" s="204">
        <v>26.23</v>
      </c>
      <c r="K12" s="204">
        <v>121.98</v>
      </c>
      <c r="L12" s="204">
        <v>2.96</v>
      </c>
      <c r="M12" s="204">
        <v>2.56</v>
      </c>
      <c r="N12" s="204">
        <v>2.1</v>
      </c>
      <c r="O12" s="204">
        <v>2.96</v>
      </c>
      <c r="P12" s="204">
        <v>1.06</v>
      </c>
      <c r="Q12" s="204">
        <v>0.17</v>
      </c>
      <c r="R12" s="204">
        <v>0.75</v>
      </c>
      <c r="S12" s="204">
        <v>0.46</v>
      </c>
      <c r="T12" s="204">
        <v>0</v>
      </c>
      <c r="U12" s="204">
        <v>2.06</v>
      </c>
      <c r="V12" s="204">
        <v>0.21</v>
      </c>
      <c r="W12" s="204">
        <v>0.8</v>
      </c>
      <c r="X12" s="204">
        <v>2.62</v>
      </c>
      <c r="Y12" s="204">
        <v>0</v>
      </c>
      <c r="Z12" s="204">
        <v>5.32</v>
      </c>
      <c r="AA12" s="204">
        <v>0</v>
      </c>
      <c r="AB12" s="204">
        <v>0</v>
      </c>
      <c r="AC12" s="204">
        <v>33.33</v>
      </c>
      <c r="AD12" s="204">
        <v>0</v>
      </c>
      <c r="AE12" s="204">
        <v>0</v>
      </c>
      <c r="AF12" s="204">
        <v>0</v>
      </c>
      <c r="AG12" s="204">
        <v>46.68</v>
      </c>
      <c r="AH12" s="204">
        <v>0</v>
      </c>
      <c r="AI12" s="204">
        <v>46.68</v>
      </c>
      <c r="AJ12" s="204">
        <v>0</v>
      </c>
      <c r="AK12" s="204">
        <v>15.59</v>
      </c>
      <c r="AL12" s="204">
        <v>9.34</v>
      </c>
      <c r="AM12" s="204">
        <v>0</v>
      </c>
      <c r="AN12" s="204">
        <v>0</v>
      </c>
      <c r="AO12" s="204">
        <v>217.9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12.59</v>
      </c>
      <c r="E13" s="204">
        <v>0</v>
      </c>
      <c r="F13" s="204">
        <v>0</v>
      </c>
      <c r="G13" s="204">
        <v>30.29</v>
      </c>
      <c r="H13" s="204">
        <v>0</v>
      </c>
      <c r="I13" s="204">
        <v>0</v>
      </c>
      <c r="J13" s="204">
        <v>26.23</v>
      </c>
      <c r="K13" s="204">
        <v>121.98</v>
      </c>
      <c r="L13" s="204">
        <v>2.96</v>
      </c>
      <c r="M13" s="204">
        <v>2.56</v>
      </c>
      <c r="N13" s="204">
        <v>2.1</v>
      </c>
      <c r="O13" s="204">
        <v>2.96</v>
      </c>
      <c r="P13" s="204">
        <v>1.06</v>
      </c>
      <c r="Q13" s="204">
        <v>0.17</v>
      </c>
      <c r="R13" s="204">
        <v>0.75</v>
      </c>
      <c r="S13" s="204">
        <v>0.46</v>
      </c>
      <c r="T13" s="204">
        <v>0</v>
      </c>
      <c r="U13" s="204">
        <v>2</v>
      </c>
      <c r="V13" s="204">
        <v>0.21</v>
      </c>
      <c r="W13" s="204">
        <v>0.8</v>
      </c>
      <c r="X13" s="204">
        <v>2.62</v>
      </c>
      <c r="Y13" s="204">
        <v>0</v>
      </c>
      <c r="Z13" s="204">
        <v>5.32</v>
      </c>
      <c r="AA13" s="204">
        <v>0</v>
      </c>
      <c r="AB13" s="204">
        <v>0</v>
      </c>
      <c r="AC13" s="204">
        <v>33.33</v>
      </c>
      <c r="AD13" s="204">
        <v>0</v>
      </c>
      <c r="AE13" s="204">
        <v>0</v>
      </c>
      <c r="AF13" s="204">
        <v>0</v>
      </c>
      <c r="AG13" s="204">
        <v>46.68</v>
      </c>
      <c r="AH13" s="204">
        <v>0</v>
      </c>
      <c r="AI13" s="204">
        <v>46.68</v>
      </c>
      <c r="AJ13" s="204">
        <v>0</v>
      </c>
      <c r="AK13" s="204">
        <v>15.59</v>
      </c>
      <c r="AL13" s="204">
        <v>9.34</v>
      </c>
      <c r="AM13" s="204">
        <v>0</v>
      </c>
      <c r="AN13" s="204">
        <v>0</v>
      </c>
      <c r="AO13" s="204">
        <v>217.9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12.59</v>
      </c>
      <c r="E14" s="204">
        <v>0</v>
      </c>
      <c r="F14" s="204">
        <v>0</v>
      </c>
      <c r="G14" s="204">
        <v>30.29</v>
      </c>
      <c r="H14" s="204">
        <v>0</v>
      </c>
      <c r="I14" s="204">
        <v>0</v>
      </c>
      <c r="J14" s="204">
        <v>26.23</v>
      </c>
      <c r="K14" s="204">
        <v>121.98</v>
      </c>
      <c r="L14" s="204">
        <v>2.96</v>
      </c>
      <c r="M14" s="204">
        <v>2.56</v>
      </c>
      <c r="N14" s="204">
        <v>2.1</v>
      </c>
      <c r="O14" s="204">
        <v>2.96</v>
      </c>
      <c r="P14" s="204">
        <v>1.06</v>
      </c>
      <c r="Q14" s="204">
        <v>0.17</v>
      </c>
      <c r="R14" s="204">
        <v>0.75</v>
      </c>
      <c r="S14" s="204">
        <v>0.46</v>
      </c>
      <c r="T14" s="204">
        <v>0</v>
      </c>
      <c r="U14" s="204">
        <v>2</v>
      </c>
      <c r="V14" s="204">
        <v>0.21</v>
      </c>
      <c r="W14" s="204">
        <v>0.8</v>
      </c>
      <c r="X14" s="204">
        <v>2.62</v>
      </c>
      <c r="Y14" s="204">
        <v>0</v>
      </c>
      <c r="Z14" s="204">
        <v>5.32</v>
      </c>
      <c r="AA14" s="204">
        <v>0</v>
      </c>
      <c r="AB14" s="204">
        <v>0</v>
      </c>
      <c r="AC14" s="204">
        <v>33.33</v>
      </c>
      <c r="AD14" s="204">
        <v>0</v>
      </c>
      <c r="AE14" s="204">
        <v>0</v>
      </c>
      <c r="AF14" s="204">
        <v>0</v>
      </c>
      <c r="AG14" s="204">
        <v>46.68</v>
      </c>
      <c r="AH14" s="204">
        <v>0</v>
      </c>
      <c r="AI14" s="204">
        <v>46.68</v>
      </c>
      <c r="AJ14" s="204">
        <v>0</v>
      </c>
      <c r="AK14" s="204">
        <v>15.59</v>
      </c>
      <c r="AL14" s="204">
        <v>9.34</v>
      </c>
      <c r="AM14" s="204">
        <v>0</v>
      </c>
      <c r="AN14" s="204">
        <v>0</v>
      </c>
      <c r="AO14" s="204">
        <v>217.9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12.59</v>
      </c>
      <c r="E15" s="204">
        <v>0</v>
      </c>
      <c r="F15" s="204">
        <v>0</v>
      </c>
      <c r="G15" s="204">
        <v>30.29</v>
      </c>
      <c r="H15" s="204">
        <v>0</v>
      </c>
      <c r="I15" s="204">
        <v>0</v>
      </c>
      <c r="J15" s="204">
        <v>26.23</v>
      </c>
      <c r="K15" s="204">
        <v>125.7</v>
      </c>
      <c r="L15" s="204">
        <v>2.96</v>
      </c>
      <c r="M15" s="204">
        <v>2.56</v>
      </c>
      <c r="N15" s="204">
        <v>2.1</v>
      </c>
      <c r="O15" s="204">
        <v>2.96</v>
      </c>
      <c r="P15" s="204">
        <v>1.06</v>
      </c>
      <c r="Q15" s="204">
        <v>0.17</v>
      </c>
      <c r="R15" s="204">
        <v>0.75</v>
      </c>
      <c r="S15" s="204">
        <v>0.46</v>
      </c>
      <c r="T15" s="204">
        <v>0</v>
      </c>
      <c r="U15" s="204">
        <v>2</v>
      </c>
      <c r="V15" s="204">
        <v>0.21</v>
      </c>
      <c r="W15" s="204">
        <v>0.8</v>
      </c>
      <c r="X15" s="204">
        <v>2.62</v>
      </c>
      <c r="Y15" s="204">
        <v>0</v>
      </c>
      <c r="Z15" s="204">
        <v>5.32</v>
      </c>
      <c r="AA15" s="204">
        <v>0</v>
      </c>
      <c r="AB15" s="204">
        <v>0</v>
      </c>
      <c r="AC15" s="204">
        <v>33.33</v>
      </c>
      <c r="AD15" s="204">
        <v>0</v>
      </c>
      <c r="AE15" s="204">
        <v>0</v>
      </c>
      <c r="AF15" s="204">
        <v>0</v>
      </c>
      <c r="AG15" s="204">
        <v>46.68</v>
      </c>
      <c r="AH15" s="204">
        <v>0</v>
      </c>
      <c r="AI15" s="204">
        <v>46.68</v>
      </c>
      <c r="AJ15" s="204">
        <v>0</v>
      </c>
      <c r="AK15" s="204">
        <v>15.59</v>
      </c>
      <c r="AL15" s="204">
        <v>9.34</v>
      </c>
      <c r="AM15" s="204">
        <v>0</v>
      </c>
      <c r="AN15" s="204">
        <v>0</v>
      </c>
      <c r="AO15" s="204">
        <v>217.9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12.59</v>
      </c>
      <c r="E16" s="204">
        <v>0</v>
      </c>
      <c r="F16" s="204">
        <v>0</v>
      </c>
      <c r="G16" s="204">
        <v>30.29</v>
      </c>
      <c r="H16" s="204">
        <v>0</v>
      </c>
      <c r="I16" s="204">
        <v>0</v>
      </c>
      <c r="J16" s="204">
        <v>26.23</v>
      </c>
      <c r="K16" s="204">
        <v>125.7</v>
      </c>
      <c r="L16" s="204">
        <v>2.96</v>
      </c>
      <c r="M16" s="204">
        <v>2.56</v>
      </c>
      <c r="N16" s="204">
        <v>2.1</v>
      </c>
      <c r="O16" s="204">
        <v>2.96</v>
      </c>
      <c r="P16" s="204">
        <v>1.06</v>
      </c>
      <c r="Q16" s="204">
        <v>0.17</v>
      </c>
      <c r="R16" s="204">
        <v>0.75</v>
      </c>
      <c r="S16" s="204">
        <v>0.47</v>
      </c>
      <c r="T16" s="204">
        <v>0</v>
      </c>
      <c r="U16" s="204">
        <v>2</v>
      </c>
      <c r="V16" s="204">
        <v>0.21</v>
      </c>
      <c r="W16" s="204">
        <v>0.8</v>
      </c>
      <c r="X16" s="204">
        <v>2.62</v>
      </c>
      <c r="Y16" s="204">
        <v>0</v>
      </c>
      <c r="Z16" s="204">
        <v>5.32</v>
      </c>
      <c r="AA16" s="204">
        <v>0</v>
      </c>
      <c r="AB16" s="204">
        <v>0</v>
      </c>
      <c r="AC16" s="204">
        <v>33.33</v>
      </c>
      <c r="AD16" s="204">
        <v>0</v>
      </c>
      <c r="AE16" s="204">
        <v>0</v>
      </c>
      <c r="AF16" s="204">
        <v>0</v>
      </c>
      <c r="AG16" s="204">
        <v>46.68</v>
      </c>
      <c r="AH16" s="204">
        <v>0</v>
      </c>
      <c r="AI16" s="204">
        <v>46.68</v>
      </c>
      <c r="AJ16" s="204">
        <v>0</v>
      </c>
      <c r="AK16" s="204">
        <v>15.59</v>
      </c>
      <c r="AL16" s="204">
        <v>9.34</v>
      </c>
      <c r="AM16" s="204">
        <v>0</v>
      </c>
      <c r="AN16" s="204">
        <v>0</v>
      </c>
      <c r="AO16" s="204">
        <v>217.9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12.54</v>
      </c>
      <c r="E17" s="204">
        <v>0</v>
      </c>
      <c r="F17" s="204">
        <v>0</v>
      </c>
      <c r="G17" s="204">
        <v>30.29</v>
      </c>
      <c r="H17" s="204">
        <v>0</v>
      </c>
      <c r="I17" s="204">
        <v>0</v>
      </c>
      <c r="J17" s="204">
        <v>26.23</v>
      </c>
      <c r="K17" s="204">
        <v>125.7</v>
      </c>
      <c r="L17" s="204">
        <v>2.94</v>
      </c>
      <c r="M17" s="204">
        <v>2.56</v>
      </c>
      <c r="N17" s="204">
        <v>2.1</v>
      </c>
      <c r="O17" s="204">
        <v>2.96</v>
      </c>
      <c r="P17" s="204">
        <v>1.06</v>
      </c>
      <c r="Q17" s="204">
        <v>0.17</v>
      </c>
      <c r="R17" s="204">
        <v>0.75</v>
      </c>
      <c r="S17" s="204">
        <v>0.47</v>
      </c>
      <c r="T17" s="204">
        <v>0</v>
      </c>
      <c r="U17" s="204">
        <v>2</v>
      </c>
      <c r="V17" s="204">
        <v>0.21</v>
      </c>
      <c r="W17" s="204">
        <v>0.8</v>
      </c>
      <c r="X17" s="204">
        <v>2.62</v>
      </c>
      <c r="Y17" s="204">
        <v>0</v>
      </c>
      <c r="Z17" s="204">
        <v>4.93</v>
      </c>
      <c r="AA17" s="204">
        <v>0</v>
      </c>
      <c r="AB17" s="204">
        <v>0</v>
      </c>
      <c r="AC17" s="204">
        <v>33.33</v>
      </c>
      <c r="AD17" s="204">
        <v>0</v>
      </c>
      <c r="AE17" s="204">
        <v>0</v>
      </c>
      <c r="AF17" s="204">
        <v>0</v>
      </c>
      <c r="AG17" s="204">
        <v>46.68</v>
      </c>
      <c r="AH17" s="204">
        <v>0</v>
      </c>
      <c r="AI17" s="204">
        <v>46.68</v>
      </c>
      <c r="AJ17" s="204">
        <v>0</v>
      </c>
      <c r="AK17" s="204">
        <v>15.59</v>
      </c>
      <c r="AL17" s="204">
        <v>9.34</v>
      </c>
      <c r="AM17" s="204">
        <v>0</v>
      </c>
      <c r="AN17" s="204">
        <v>0</v>
      </c>
      <c r="AO17" s="204">
        <v>217.9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12.54</v>
      </c>
      <c r="E18" s="204">
        <v>0</v>
      </c>
      <c r="F18" s="204">
        <v>0</v>
      </c>
      <c r="G18" s="204">
        <v>30.29</v>
      </c>
      <c r="H18" s="204">
        <v>0</v>
      </c>
      <c r="I18" s="204">
        <v>0</v>
      </c>
      <c r="J18" s="204">
        <v>26.23</v>
      </c>
      <c r="K18" s="204">
        <v>125.7</v>
      </c>
      <c r="L18" s="204">
        <v>2.94</v>
      </c>
      <c r="M18" s="204">
        <v>2.56</v>
      </c>
      <c r="N18" s="204">
        <v>2.1</v>
      </c>
      <c r="O18" s="204">
        <v>2.96</v>
      </c>
      <c r="P18" s="204">
        <v>1.06</v>
      </c>
      <c r="Q18" s="204">
        <v>0.17</v>
      </c>
      <c r="R18" s="204">
        <v>0.75</v>
      </c>
      <c r="S18" s="204">
        <v>0.47</v>
      </c>
      <c r="T18" s="204">
        <v>0</v>
      </c>
      <c r="U18" s="204">
        <v>2</v>
      </c>
      <c r="V18" s="204">
        <v>0.21</v>
      </c>
      <c r="W18" s="204">
        <v>0.8</v>
      </c>
      <c r="X18" s="204">
        <v>2.62</v>
      </c>
      <c r="Y18" s="204">
        <v>0</v>
      </c>
      <c r="Z18" s="204">
        <v>4.93</v>
      </c>
      <c r="AA18" s="204">
        <v>0</v>
      </c>
      <c r="AB18" s="204">
        <v>0</v>
      </c>
      <c r="AC18" s="204">
        <v>33.33</v>
      </c>
      <c r="AD18" s="204">
        <v>0</v>
      </c>
      <c r="AE18" s="204">
        <v>0</v>
      </c>
      <c r="AF18" s="204">
        <v>0</v>
      </c>
      <c r="AG18" s="204">
        <v>46.68</v>
      </c>
      <c r="AH18" s="204">
        <v>0</v>
      </c>
      <c r="AI18" s="204">
        <v>46.68</v>
      </c>
      <c r="AJ18" s="204">
        <v>0</v>
      </c>
      <c r="AK18" s="204">
        <v>15.59</v>
      </c>
      <c r="AL18" s="204">
        <v>9.34</v>
      </c>
      <c r="AM18" s="204">
        <v>0</v>
      </c>
      <c r="AN18" s="204">
        <v>0</v>
      </c>
      <c r="AO18" s="204">
        <v>217.9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12.54</v>
      </c>
      <c r="E19" s="204">
        <v>0</v>
      </c>
      <c r="F19" s="204">
        <v>0</v>
      </c>
      <c r="G19" s="204">
        <v>30.29</v>
      </c>
      <c r="H19" s="204">
        <v>0</v>
      </c>
      <c r="I19" s="204">
        <v>0</v>
      </c>
      <c r="J19" s="204">
        <v>26.23</v>
      </c>
      <c r="K19" s="204">
        <v>96.91</v>
      </c>
      <c r="L19" s="204">
        <v>2.96</v>
      </c>
      <c r="M19" s="204">
        <v>2.56</v>
      </c>
      <c r="N19" s="204">
        <v>2.1</v>
      </c>
      <c r="O19" s="204">
        <v>2.96</v>
      </c>
      <c r="P19" s="204">
        <v>1.06</v>
      </c>
      <c r="Q19" s="204">
        <v>0.17</v>
      </c>
      <c r="R19" s="204">
        <v>0.75</v>
      </c>
      <c r="S19" s="204">
        <v>0.47</v>
      </c>
      <c r="T19" s="204">
        <v>0</v>
      </c>
      <c r="U19" s="204">
        <v>2</v>
      </c>
      <c r="V19" s="204">
        <v>0.21</v>
      </c>
      <c r="W19" s="204">
        <v>0.8</v>
      </c>
      <c r="X19" s="204">
        <v>2.62</v>
      </c>
      <c r="Y19" s="204">
        <v>0</v>
      </c>
      <c r="Z19" s="204">
        <v>4.93</v>
      </c>
      <c r="AA19" s="204">
        <v>0</v>
      </c>
      <c r="AB19" s="204">
        <v>0</v>
      </c>
      <c r="AC19" s="204">
        <v>33.33</v>
      </c>
      <c r="AD19" s="204">
        <v>0</v>
      </c>
      <c r="AE19" s="204">
        <v>0</v>
      </c>
      <c r="AF19" s="204">
        <v>0</v>
      </c>
      <c r="AG19" s="204">
        <v>46.68</v>
      </c>
      <c r="AH19" s="204">
        <v>0</v>
      </c>
      <c r="AI19" s="204">
        <v>46.68</v>
      </c>
      <c r="AJ19" s="204">
        <v>0</v>
      </c>
      <c r="AK19" s="204">
        <v>15.59</v>
      </c>
      <c r="AL19" s="204">
        <v>10.89</v>
      </c>
      <c r="AM19" s="204">
        <v>0</v>
      </c>
      <c r="AN19" s="204">
        <v>0</v>
      </c>
      <c r="AO19" s="204">
        <v>217.9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12.54</v>
      </c>
      <c r="E20" s="204">
        <v>0</v>
      </c>
      <c r="F20" s="204">
        <v>0</v>
      </c>
      <c r="G20" s="204">
        <v>30.29</v>
      </c>
      <c r="H20" s="204">
        <v>0</v>
      </c>
      <c r="I20" s="204">
        <v>0</v>
      </c>
      <c r="J20" s="204">
        <v>26.23</v>
      </c>
      <c r="K20" s="204">
        <v>77.709999999999994</v>
      </c>
      <c r="L20" s="204">
        <v>2.96</v>
      </c>
      <c r="M20" s="204">
        <v>2.56</v>
      </c>
      <c r="N20" s="204">
        <v>2.1</v>
      </c>
      <c r="O20" s="204">
        <v>2.96</v>
      </c>
      <c r="P20" s="204">
        <v>1.06</v>
      </c>
      <c r="Q20" s="204">
        <v>0.17</v>
      </c>
      <c r="R20" s="204">
        <v>0.75</v>
      </c>
      <c r="S20" s="204">
        <v>0.47</v>
      </c>
      <c r="T20" s="204">
        <v>0</v>
      </c>
      <c r="U20" s="204">
        <v>2</v>
      </c>
      <c r="V20" s="204">
        <v>0.21</v>
      </c>
      <c r="W20" s="204">
        <v>0.8</v>
      </c>
      <c r="X20" s="204">
        <v>2.62</v>
      </c>
      <c r="Y20" s="204">
        <v>0</v>
      </c>
      <c r="Z20" s="204">
        <v>4.93</v>
      </c>
      <c r="AA20" s="204">
        <v>0</v>
      </c>
      <c r="AB20" s="204">
        <v>0</v>
      </c>
      <c r="AC20" s="204">
        <v>33.33</v>
      </c>
      <c r="AD20" s="204">
        <v>0</v>
      </c>
      <c r="AE20" s="204">
        <v>0</v>
      </c>
      <c r="AF20" s="204">
        <v>0</v>
      </c>
      <c r="AG20" s="204">
        <v>46.68</v>
      </c>
      <c r="AH20" s="204">
        <v>0</v>
      </c>
      <c r="AI20" s="204">
        <v>46.68</v>
      </c>
      <c r="AJ20" s="204">
        <v>0</v>
      </c>
      <c r="AK20" s="204">
        <v>15.59</v>
      </c>
      <c r="AL20" s="204">
        <v>10.89</v>
      </c>
      <c r="AM20" s="204">
        <v>0</v>
      </c>
      <c r="AN20" s="204">
        <v>0</v>
      </c>
      <c r="AO20" s="204">
        <v>217.9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12.54</v>
      </c>
      <c r="E21" s="204">
        <v>0</v>
      </c>
      <c r="F21" s="204">
        <v>0</v>
      </c>
      <c r="G21" s="204">
        <v>30.29</v>
      </c>
      <c r="H21" s="204">
        <v>0</v>
      </c>
      <c r="I21" s="204">
        <v>0</v>
      </c>
      <c r="J21" s="204">
        <v>26.23</v>
      </c>
      <c r="K21" s="204">
        <v>48.92</v>
      </c>
      <c r="L21" s="204">
        <v>2.96</v>
      </c>
      <c r="M21" s="204">
        <v>2.56</v>
      </c>
      <c r="N21" s="204">
        <v>2.1</v>
      </c>
      <c r="O21" s="204">
        <v>2.96</v>
      </c>
      <c r="P21" s="204">
        <v>1.06</v>
      </c>
      <c r="Q21" s="204">
        <v>0.17</v>
      </c>
      <c r="R21" s="204">
        <v>0.75</v>
      </c>
      <c r="S21" s="204">
        <v>0.47</v>
      </c>
      <c r="T21" s="204">
        <v>0</v>
      </c>
      <c r="U21" s="204">
        <v>2</v>
      </c>
      <c r="V21" s="204">
        <v>0.21</v>
      </c>
      <c r="W21" s="204">
        <v>0.8</v>
      </c>
      <c r="X21" s="204">
        <v>2.62</v>
      </c>
      <c r="Y21" s="204">
        <v>0</v>
      </c>
      <c r="Z21" s="204">
        <v>5.32</v>
      </c>
      <c r="AA21" s="204">
        <v>0</v>
      </c>
      <c r="AB21" s="204">
        <v>0</v>
      </c>
      <c r="AC21" s="204">
        <v>33.33</v>
      </c>
      <c r="AD21" s="204">
        <v>0</v>
      </c>
      <c r="AE21" s="204">
        <v>0</v>
      </c>
      <c r="AF21" s="204">
        <v>0</v>
      </c>
      <c r="AG21" s="204">
        <v>46.68</v>
      </c>
      <c r="AH21" s="204">
        <v>0</v>
      </c>
      <c r="AI21" s="204">
        <v>46.68</v>
      </c>
      <c r="AJ21" s="204">
        <v>0</v>
      </c>
      <c r="AK21" s="204">
        <v>15.59</v>
      </c>
      <c r="AL21" s="204">
        <v>10.89</v>
      </c>
      <c r="AM21" s="204">
        <v>0</v>
      </c>
      <c r="AN21" s="204">
        <v>0</v>
      </c>
      <c r="AO21" s="204">
        <v>217.9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12.54</v>
      </c>
      <c r="E22" s="204">
        <v>0</v>
      </c>
      <c r="F22" s="204">
        <v>0</v>
      </c>
      <c r="G22" s="204">
        <v>30.29</v>
      </c>
      <c r="H22" s="204">
        <v>0</v>
      </c>
      <c r="I22" s="204">
        <v>0</v>
      </c>
      <c r="J22" s="204">
        <v>26.23</v>
      </c>
      <c r="K22" s="204">
        <v>29.72</v>
      </c>
      <c r="L22" s="204">
        <v>2.96</v>
      </c>
      <c r="M22" s="204">
        <v>2.56</v>
      </c>
      <c r="N22" s="204">
        <v>2.1</v>
      </c>
      <c r="O22" s="204">
        <v>2.96</v>
      </c>
      <c r="P22" s="204">
        <v>1.06</v>
      </c>
      <c r="Q22" s="204">
        <v>0.17</v>
      </c>
      <c r="R22" s="204">
        <v>0.75</v>
      </c>
      <c r="S22" s="204">
        <v>0.47</v>
      </c>
      <c r="T22" s="204">
        <v>0</v>
      </c>
      <c r="U22" s="204">
        <v>2</v>
      </c>
      <c r="V22" s="204">
        <v>0.21</v>
      </c>
      <c r="W22" s="204">
        <v>0.8</v>
      </c>
      <c r="X22" s="204">
        <v>2.62</v>
      </c>
      <c r="Y22" s="204">
        <v>0</v>
      </c>
      <c r="Z22" s="204">
        <v>5.32</v>
      </c>
      <c r="AA22" s="204">
        <v>0</v>
      </c>
      <c r="AB22" s="204">
        <v>0</v>
      </c>
      <c r="AC22" s="204">
        <v>33.33</v>
      </c>
      <c r="AD22" s="204">
        <v>0</v>
      </c>
      <c r="AE22" s="204">
        <v>0</v>
      </c>
      <c r="AF22" s="204">
        <v>0</v>
      </c>
      <c r="AG22" s="204">
        <v>46.68</v>
      </c>
      <c r="AH22" s="204">
        <v>0</v>
      </c>
      <c r="AI22" s="204">
        <v>46.68</v>
      </c>
      <c r="AJ22" s="204">
        <v>0</v>
      </c>
      <c r="AK22" s="204">
        <v>15.59</v>
      </c>
      <c r="AL22" s="204">
        <v>10.89</v>
      </c>
      <c r="AM22" s="204">
        <v>0</v>
      </c>
      <c r="AN22" s="204">
        <v>0</v>
      </c>
      <c r="AO22" s="204">
        <v>217.9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12.54</v>
      </c>
      <c r="E23" s="204">
        <v>0</v>
      </c>
      <c r="F23" s="204">
        <v>0</v>
      </c>
      <c r="G23" s="204">
        <v>30.29</v>
      </c>
      <c r="H23" s="204">
        <v>0</v>
      </c>
      <c r="I23" s="204">
        <v>0</v>
      </c>
      <c r="J23" s="204">
        <v>26.23</v>
      </c>
      <c r="K23" s="204">
        <v>22.93</v>
      </c>
      <c r="L23" s="204">
        <v>2.96</v>
      </c>
      <c r="M23" s="204">
        <v>2.56</v>
      </c>
      <c r="N23" s="204">
        <v>2.1</v>
      </c>
      <c r="O23" s="204">
        <v>2.96</v>
      </c>
      <c r="P23" s="204">
        <v>1.06</v>
      </c>
      <c r="Q23" s="204">
        <v>0.17</v>
      </c>
      <c r="R23" s="204">
        <v>0.75</v>
      </c>
      <c r="S23" s="204">
        <v>0.47</v>
      </c>
      <c r="T23" s="204">
        <v>0</v>
      </c>
      <c r="U23" s="204">
        <v>2</v>
      </c>
      <c r="V23" s="204">
        <v>0.21</v>
      </c>
      <c r="W23" s="204">
        <v>0.8</v>
      </c>
      <c r="X23" s="204">
        <v>2.62</v>
      </c>
      <c r="Y23" s="204">
        <v>0</v>
      </c>
      <c r="Z23" s="204">
        <v>5.32</v>
      </c>
      <c r="AA23" s="204">
        <v>0</v>
      </c>
      <c r="AB23" s="204">
        <v>0</v>
      </c>
      <c r="AC23" s="204">
        <v>33.33</v>
      </c>
      <c r="AD23" s="204">
        <v>0</v>
      </c>
      <c r="AE23" s="204">
        <v>0</v>
      </c>
      <c r="AF23" s="204">
        <v>0</v>
      </c>
      <c r="AG23" s="204">
        <v>46.68</v>
      </c>
      <c r="AH23" s="204">
        <v>0</v>
      </c>
      <c r="AI23" s="204">
        <v>46.68</v>
      </c>
      <c r="AJ23" s="204">
        <v>0</v>
      </c>
      <c r="AK23" s="204">
        <v>15.59</v>
      </c>
      <c r="AL23" s="204">
        <v>10.89</v>
      </c>
      <c r="AM23" s="204">
        <v>0</v>
      </c>
      <c r="AN23" s="204">
        <v>0</v>
      </c>
      <c r="AO23" s="204">
        <v>217.9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12.54</v>
      </c>
      <c r="E24" s="204">
        <v>0</v>
      </c>
      <c r="F24" s="204">
        <v>0</v>
      </c>
      <c r="G24" s="204">
        <v>30.29</v>
      </c>
      <c r="H24" s="204">
        <v>0</v>
      </c>
      <c r="I24" s="204">
        <v>0</v>
      </c>
      <c r="J24" s="204">
        <v>26.23</v>
      </c>
      <c r="K24" s="204">
        <v>20.76</v>
      </c>
      <c r="L24" s="204">
        <v>2.96</v>
      </c>
      <c r="M24" s="204">
        <v>2.56</v>
      </c>
      <c r="N24" s="204">
        <v>2.1</v>
      </c>
      <c r="O24" s="204">
        <v>2.96</v>
      </c>
      <c r="P24" s="204">
        <v>1.06</v>
      </c>
      <c r="Q24" s="204">
        <v>0.17</v>
      </c>
      <c r="R24" s="204">
        <v>0.75</v>
      </c>
      <c r="S24" s="204">
        <v>0.47</v>
      </c>
      <c r="T24" s="204">
        <v>0</v>
      </c>
      <c r="U24" s="204">
        <v>2</v>
      </c>
      <c r="V24" s="204">
        <v>0.21</v>
      </c>
      <c r="W24" s="204">
        <v>0.8</v>
      </c>
      <c r="X24" s="204">
        <v>2.62</v>
      </c>
      <c r="Y24" s="204">
        <v>0</v>
      </c>
      <c r="Z24" s="204">
        <v>5.32</v>
      </c>
      <c r="AA24" s="204">
        <v>0</v>
      </c>
      <c r="AB24" s="204">
        <v>0</v>
      </c>
      <c r="AC24" s="204">
        <v>33.33</v>
      </c>
      <c r="AD24" s="204">
        <v>0</v>
      </c>
      <c r="AE24" s="204">
        <v>0</v>
      </c>
      <c r="AF24" s="204">
        <v>0</v>
      </c>
      <c r="AG24" s="204">
        <v>46.68</v>
      </c>
      <c r="AH24" s="204">
        <v>0</v>
      </c>
      <c r="AI24" s="204">
        <v>46.68</v>
      </c>
      <c r="AJ24" s="204">
        <v>0</v>
      </c>
      <c r="AK24" s="204">
        <v>15.59</v>
      </c>
      <c r="AL24" s="204">
        <v>10.89</v>
      </c>
      <c r="AM24" s="204">
        <v>0</v>
      </c>
      <c r="AN24" s="204">
        <v>0</v>
      </c>
      <c r="AO24" s="204">
        <v>217.9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12.54</v>
      </c>
      <c r="E25" s="204">
        <v>0</v>
      </c>
      <c r="F25" s="204">
        <v>0</v>
      </c>
      <c r="G25" s="204">
        <v>30.29</v>
      </c>
      <c r="H25" s="204">
        <v>0</v>
      </c>
      <c r="I25" s="204">
        <v>0</v>
      </c>
      <c r="J25" s="204">
        <v>26.23</v>
      </c>
      <c r="K25" s="204">
        <v>20.74</v>
      </c>
      <c r="L25" s="204">
        <v>2.96</v>
      </c>
      <c r="M25" s="204">
        <v>2.56</v>
      </c>
      <c r="N25" s="204">
        <v>2.1</v>
      </c>
      <c r="O25" s="204">
        <v>2.96</v>
      </c>
      <c r="P25" s="204">
        <v>1.06</v>
      </c>
      <c r="Q25" s="204">
        <v>0.17</v>
      </c>
      <c r="R25" s="204">
        <v>0.75</v>
      </c>
      <c r="S25" s="204">
        <v>0.47</v>
      </c>
      <c r="T25" s="204">
        <v>0</v>
      </c>
      <c r="U25" s="204">
        <v>2</v>
      </c>
      <c r="V25" s="204">
        <v>0.21</v>
      </c>
      <c r="W25" s="204">
        <v>0.8</v>
      </c>
      <c r="X25" s="204">
        <v>2.62</v>
      </c>
      <c r="Y25" s="204">
        <v>0</v>
      </c>
      <c r="Z25" s="204">
        <v>5.32</v>
      </c>
      <c r="AA25" s="204">
        <v>0</v>
      </c>
      <c r="AB25" s="204">
        <v>0</v>
      </c>
      <c r="AC25" s="204">
        <v>33.33</v>
      </c>
      <c r="AD25" s="204">
        <v>0</v>
      </c>
      <c r="AE25" s="204">
        <v>0</v>
      </c>
      <c r="AF25" s="204">
        <v>0</v>
      </c>
      <c r="AG25" s="204">
        <v>46.68</v>
      </c>
      <c r="AH25" s="204">
        <v>0</v>
      </c>
      <c r="AI25" s="204">
        <v>46.68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217.9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12.54</v>
      </c>
      <c r="E26" s="204">
        <v>0</v>
      </c>
      <c r="F26" s="204">
        <v>0</v>
      </c>
      <c r="G26" s="204">
        <v>30.29</v>
      </c>
      <c r="H26" s="204">
        <v>0</v>
      </c>
      <c r="I26" s="204">
        <v>0</v>
      </c>
      <c r="J26" s="204">
        <v>26.23</v>
      </c>
      <c r="K26" s="204">
        <v>20.74</v>
      </c>
      <c r="L26" s="204">
        <v>2.96</v>
      </c>
      <c r="M26" s="204">
        <v>2.56</v>
      </c>
      <c r="N26" s="204">
        <v>2.1</v>
      </c>
      <c r="O26" s="204">
        <v>2.96</v>
      </c>
      <c r="P26" s="204">
        <v>1.06</v>
      </c>
      <c r="Q26" s="204">
        <v>0.17</v>
      </c>
      <c r="R26" s="204">
        <v>0.75</v>
      </c>
      <c r="S26" s="204">
        <v>0.47</v>
      </c>
      <c r="T26" s="204">
        <v>0</v>
      </c>
      <c r="U26" s="204">
        <v>2</v>
      </c>
      <c r="V26" s="204">
        <v>0.21</v>
      </c>
      <c r="W26" s="204">
        <v>0.8</v>
      </c>
      <c r="X26" s="204">
        <v>2.62</v>
      </c>
      <c r="Y26" s="204">
        <v>0</v>
      </c>
      <c r="Z26" s="204">
        <v>5.32</v>
      </c>
      <c r="AA26" s="204">
        <v>0</v>
      </c>
      <c r="AB26" s="204">
        <v>0</v>
      </c>
      <c r="AC26" s="204">
        <v>33.33</v>
      </c>
      <c r="AD26" s="204">
        <v>0</v>
      </c>
      <c r="AE26" s="204">
        <v>0</v>
      </c>
      <c r="AF26" s="204">
        <v>0</v>
      </c>
      <c r="AG26" s="204">
        <v>46.68</v>
      </c>
      <c r="AH26" s="204">
        <v>0</v>
      </c>
      <c r="AI26" s="204">
        <v>46.68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217.9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12.73</v>
      </c>
      <c r="E27" s="204">
        <v>0</v>
      </c>
      <c r="F27" s="204">
        <v>0</v>
      </c>
      <c r="G27" s="204">
        <v>30.29</v>
      </c>
      <c r="H27" s="204">
        <v>0</v>
      </c>
      <c r="I27" s="204">
        <v>0</v>
      </c>
      <c r="J27" s="204">
        <v>26.23</v>
      </c>
      <c r="K27" s="204">
        <v>20.74</v>
      </c>
      <c r="L27" s="204">
        <v>2.96</v>
      </c>
      <c r="M27" s="204">
        <v>2.56</v>
      </c>
      <c r="N27" s="204">
        <v>2.1</v>
      </c>
      <c r="O27" s="204">
        <v>2.96</v>
      </c>
      <c r="P27" s="204">
        <v>1.06</v>
      </c>
      <c r="Q27" s="204">
        <v>0.17</v>
      </c>
      <c r="R27" s="204">
        <v>0.75</v>
      </c>
      <c r="S27" s="204">
        <v>0.47</v>
      </c>
      <c r="T27" s="204">
        <v>0</v>
      </c>
      <c r="U27" s="204">
        <v>4.34</v>
      </c>
      <c r="V27" s="204">
        <v>0.21</v>
      </c>
      <c r="W27" s="204">
        <v>0.8</v>
      </c>
      <c r="X27" s="204">
        <v>2.62</v>
      </c>
      <c r="Y27" s="204">
        <v>0</v>
      </c>
      <c r="Z27" s="204">
        <v>5.32</v>
      </c>
      <c r="AA27" s="204">
        <v>0</v>
      </c>
      <c r="AB27" s="204">
        <v>0</v>
      </c>
      <c r="AC27" s="204">
        <v>33.33</v>
      </c>
      <c r="AD27" s="204">
        <v>0</v>
      </c>
      <c r="AE27" s="204">
        <v>0</v>
      </c>
      <c r="AF27" s="204">
        <v>0</v>
      </c>
      <c r="AG27" s="204">
        <v>46.68</v>
      </c>
      <c r="AH27" s="204">
        <v>0</v>
      </c>
      <c r="AI27" s="204">
        <v>46.68</v>
      </c>
      <c r="AJ27" s="204">
        <v>0</v>
      </c>
      <c r="AK27" s="204">
        <v>15.59</v>
      </c>
      <c r="AL27" s="204">
        <v>0</v>
      </c>
      <c r="AM27" s="204">
        <v>0</v>
      </c>
      <c r="AN27" s="204">
        <v>0</v>
      </c>
      <c r="AO27" s="204">
        <v>217.9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12.73</v>
      </c>
      <c r="E28" s="204">
        <v>0</v>
      </c>
      <c r="F28" s="204">
        <v>0</v>
      </c>
      <c r="G28" s="204">
        <v>30.29</v>
      </c>
      <c r="H28" s="204">
        <v>0</v>
      </c>
      <c r="I28" s="204">
        <v>0</v>
      </c>
      <c r="J28" s="204">
        <v>26.23</v>
      </c>
      <c r="K28" s="204">
        <v>20.74</v>
      </c>
      <c r="L28" s="204">
        <v>2.96</v>
      </c>
      <c r="M28" s="204">
        <v>2.56</v>
      </c>
      <c r="N28" s="204">
        <v>2.1</v>
      </c>
      <c r="O28" s="204">
        <v>2.96</v>
      </c>
      <c r="P28" s="204">
        <v>1.06</v>
      </c>
      <c r="Q28" s="204">
        <v>0.17</v>
      </c>
      <c r="R28" s="204">
        <v>0.75</v>
      </c>
      <c r="S28" s="204">
        <v>0.47</v>
      </c>
      <c r="T28" s="204">
        <v>0</v>
      </c>
      <c r="U28" s="204">
        <v>3.5</v>
      </c>
      <c r="V28" s="204">
        <v>0.21</v>
      </c>
      <c r="W28" s="204">
        <v>0.8</v>
      </c>
      <c r="X28" s="204">
        <v>2.62</v>
      </c>
      <c r="Y28" s="204">
        <v>0</v>
      </c>
      <c r="Z28" s="204">
        <v>5.32</v>
      </c>
      <c r="AA28" s="204">
        <v>0</v>
      </c>
      <c r="AB28" s="204">
        <v>0</v>
      </c>
      <c r="AC28" s="204">
        <v>33.33</v>
      </c>
      <c r="AD28" s="204">
        <v>0</v>
      </c>
      <c r="AE28" s="204">
        <v>0</v>
      </c>
      <c r="AF28" s="204">
        <v>0</v>
      </c>
      <c r="AG28" s="204">
        <v>46.68</v>
      </c>
      <c r="AH28" s="204">
        <v>0</v>
      </c>
      <c r="AI28" s="204">
        <v>46.68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217.9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12.73</v>
      </c>
      <c r="E29" s="204">
        <v>0</v>
      </c>
      <c r="F29" s="204">
        <v>0</v>
      </c>
      <c r="G29" s="204">
        <v>30.29</v>
      </c>
      <c r="H29" s="204">
        <v>0</v>
      </c>
      <c r="I29" s="204">
        <v>0</v>
      </c>
      <c r="J29" s="204">
        <v>26.23</v>
      </c>
      <c r="K29" s="204">
        <v>20.74</v>
      </c>
      <c r="L29" s="204">
        <v>2.96</v>
      </c>
      <c r="M29" s="204">
        <v>2.56</v>
      </c>
      <c r="N29" s="204">
        <v>2.1</v>
      </c>
      <c r="O29" s="204">
        <v>2.96</v>
      </c>
      <c r="P29" s="204">
        <v>1.06</v>
      </c>
      <c r="Q29" s="204">
        <v>0.17</v>
      </c>
      <c r="R29" s="204">
        <v>0.75</v>
      </c>
      <c r="S29" s="204">
        <v>0.47</v>
      </c>
      <c r="T29" s="204">
        <v>0</v>
      </c>
      <c r="U29" s="204">
        <v>2.76</v>
      </c>
      <c r="V29" s="204">
        <v>0.21</v>
      </c>
      <c r="W29" s="204">
        <v>0.8</v>
      </c>
      <c r="X29" s="204">
        <v>2.62</v>
      </c>
      <c r="Y29" s="204">
        <v>0</v>
      </c>
      <c r="Z29" s="204">
        <v>5.32</v>
      </c>
      <c r="AA29" s="204">
        <v>0</v>
      </c>
      <c r="AB29" s="204">
        <v>0</v>
      </c>
      <c r="AC29" s="204">
        <v>33.33</v>
      </c>
      <c r="AD29" s="204">
        <v>0</v>
      </c>
      <c r="AE29" s="204">
        <v>0</v>
      </c>
      <c r="AF29" s="204">
        <v>0</v>
      </c>
      <c r="AG29" s="204">
        <v>46.68</v>
      </c>
      <c r="AH29" s="204">
        <v>0</v>
      </c>
      <c r="AI29" s="204">
        <v>46.68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217.9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12.77</v>
      </c>
      <c r="E30" s="204">
        <v>0</v>
      </c>
      <c r="F30" s="204">
        <v>0</v>
      </c>
      <c r="G30" s="204">
        <v>30.29</v>
      </c>
      <c r="H30" s="204">
        <v>0</v>
      </c>
      <c r="I30" s="204">
        <v>0</v>
      </c>
      <c r="J30" s="204">
        <v>26.23</v>
      </c>
      <c r="K30" s="204">
        <v>20.74</v>
      </c>
      <c r="L30" s="204">
        <v>2.96</v>
      </c>
      <c r="M30" s="204">
        <v>2.56</v>
      </c>
      <c r="N30" s="204">
        <v>2.1</v>
      </c>
      <c r="O30" s="204">
        <v>2.96</v>
      </c>
      <c r="P30" s="204">
        <v>1.06</v>
      </c>
      <c r="Q30" s="204">
        <v>0.17</v>
      </c>
      <c r="R30" s="204">
        <v>0.75</v>
      </c>
      <c r="S30" s="204">
        <v>0.47</v>
      </c>
      <c r="T30" s="204">
        <v>0</v>
      </c>
      <c r="U30" s="204">
        <v>2.93</v>
      </c>
      <c r="V30" s="204">
        <v>0.21</v>
      </c>
      <c r="W30" s="204">
        <v>0.8</v>
      </c>
      <c r="X30" s="204">
        <v>2.62</v>
      </c>
      <c r="Y30" s="204">
        <v>0</v>
      </c>
      <c r="Z30" s="204">
        <v>5.32</v>
      </c>
      <c r="AA30" s="204">
        <v>0</v>
      </c>
      <c r="AB30" s="204">
        <v>0</v>
      </c>
      <c r="AC30" s="204">
        <v>33.33</v>
      </c>
      <c r="AD30" s="204">
        <v>0</v>
      </c>
      <c r="AE30" s="204">
        <v>0</v>
      </c>
      <c r="AF30" s="204">
        <v>0</v>
      </c>
      <c r="AG30" s="204">
        <v>46.68</v>
      </c>
      <c r="AH30" s="204">
        <v>0</v>
      </c>
      <c r="AI30" s="204">
        <v>46.68</v>
      </c>
      <c r="AJ30" s="204">
        <v>0</v>
      </c>
      <c r="AK30" s="204">
        <v>15.61</v>
      </c>
      <c r="AL30" s="204">
        <v>0</v>
      </c>
      <c r="AM30" s="204">
        <v>0</v>
      </c>
      <c r="AN30" s="204">
        <v>0</v>
      </c>
      <c r="AO30" s="204">
        <v>217.9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12.77</v>
      </c>
      <c r="E31" s="204">
        <v>0</v>
      </c>
      <c r="F31" s="204">
        <v>0</v>
      </c>
      <c r="G31" s="204">
        <v>30.29</v>
      </c>
      <c r="H31" s="204">
        <v>0</v>
      </c>
      <c r="I31" s="204">
        <v>0</v>
      </c>
      <c r="J31" s="204">
        <v>26.23</v>
      </c>
      <c r="K31" s="204">
        <v>20.49</v>
      </c>
      <c r="L31" s="204">
        <v>2.96</v>
      </c>
      <c r="M31" s="204">
        <v>2.56</v>
      </c>
      <c r="N31" s="204">
        <v>2.1</v>
      </c>
      <c r="O31" s="204">
        <v>2.96</v>
      </c>
      <c r="P31" s="204">
        <v>1.06</v>
      </c>
      <c r="Q31" s="204">
        <v>0.17</v>
      </c>
      <c r="R31" s="204">
        <v>0.75</v>
      </c>
      <c r="S31" s="204">
        <v>0.47</v>
      </c>
      <c r="T31" s="204">
        <v>0</v>
      </c>
      <c r="U31" s="204">
        <v>2.39</v>
      </c>
      <c r="V31" s="204">
        <v>0.21</v>
      </c>
      <c r="W31" s="204">
        <v>0.8</v>
      </c>
      <c r="X31" s="204">
        <v>2.62</v>
      </c>
      <c r="Y31" s="204">
        <v>0</v>
      </c>
      <c r="Z31" s="204">
        <v>5.32</v>
      </c>
      <c r="AA31" s="204">
        <v>0</v>
      </c>
      <c r="AB31" s="204">
        <v>0</v>
      </c>
      <c r="AC31" s="204">
        <v>33.33</v>
      </c>
      <c r="AD31" s="204">
        <v>0</v>
      </c>
      <c r="AE31" s="204">
        <v>0</v>
      </c>
      <c r="AF31" s="204">
        <v>0</v>
      </c>
      <c r="AG31" s="204">
        <v>46.68</v>
      </c>
      <c r="AH31" s="204">
        <v>0</v>
      </c>
      <c r="AI31" s="204">
        <v>46.68</v>
      </c>
      <c r="AJ31" s="204">
        <v>0</v>
      </c>
      <c r="AK31" s="204">
        <v>15.61</v>
      </c>
      <c r="AL31" s="204">
        <v>0</v>
      </c>
      <c r="AM31" s="204">
        <v>0</v>
      </c>
      <c r="AN31" s="204">
        <v>0</v>
      </c>
      <c r="AO31" s="204">
        <v>217.9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12.77</v>
      </c>
      <c r="E32" s="204">
        <v>0</v>
      </c>
      <c r="F32" s="204">
        <v>0</v>
      </c>
      <c r="G32" s="204">
        <v>30.29</v>
      </c>
      <c r="H32" s="204">
        <v>0</v>
      </c>
      <c r="I32" s="204">
        <v>0</v>
      </c>
      <c r="J32" s="204">
        <v>26.23</v>
      </c>
      <c r="K32" s="204">
        <v>20.49</v>
      </c>
      <c r="L32" s="204">
        <v>2.96</v>
      </c>
      <c r="M32" s="204">
        <v>2.56</v>
      </c>
      <c r="N32" s="204">
        <v>2.1</v>
      </c>
      <c r="O32" s="204">
        <v>2.96</v>
      </c>
      <c r="P32" s="204">
        <v>1.06</v>
      </c>
      <c r="Q32" s="204">
        <v>0.17</v>
      </c>
      <c r="R32" s="204">
        <v>0.75</v>
      </c>
      <c r="S32" s="204">
        <v>0.47</v>
      </c>
      <c r="T32" s="204">
        <v>0</v>
      </c>
      <c r="U32" s="204">
        <v>2.39</v>
      </c>
      <c r="V32" s="204">
        <v>0.21</v>
      </c>
      <c r="W32" s="204">
        <v>0.8</v>
      </c>
      <c r="X32" s="204">
        <v>2.62</v>
      </c>
      <c r="Y32" s="204">
        <v>0</v>
      </c>
      <c r="Z32" s="204">
        <v>5.32</v>
      </c>
      <c r="AA32" s="204">
        <v>0</v>
      </c>
      <c r="AB32" s="204">
        <v>0</v>
      </c>
      <c r="AC32" s="204">
        <v>33.33</v>
      </c>
      <c r="AD32" s="204">
        <v>0</v>
      </c>
      <c r="AE32" s="204">
        <v>0</v>
      </c>
      <c r="AF32" s="204">
        <v>0</v>
      </c>
      <c r="AG32" s="204">
        <v>46.68</v>
      </c>
      <c r="AH32" s="204">
        <v>0</v>
      </c>
      <c r="AI32" s="204">
        <v>46.68</v>
      </c>
      <c r="AJ32" s="204">
        <v>0</v>
      </c>
      <c r="AK32" s="204">
        <v>15.61</v>
      </c>
      <c r="AL32" s="204">
        <v>0</v>
      </c>
      <c r="AM32" s="204">
        <v>0</v>
      </c>
      <c r="AN32" s="204">
        <v>0</v>
      </c>
      <c r="AO32" s="204">
        <v>217.9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12.77</v>
      </c>
      <c r="E33" s="204">
        <v>0</v>
      </c>
      <c r="F33" s="204">
        <v>0</v>
      </c>
      <c r="G33" s="204">
        <v>30.29</v>
      </c>
      <c r="H33" s="204">
        <v>0</v>
      </c>
      <c r="I33" s="204">
        <v>0</v>
      </c>
      <c r="J33" s="204">
        <v>26.23</v>
      </c>
      <c r="K33" s="204">
        <v>20.48</v>
      </c>
      <c r="L33" s="204">
        <v>0.86</v>
      </c>
      <c r="M33" s="204">
        <v>2.56</v>
      </c>
      <c r="N33" s="204">
        <v>2.1</v>
      </c>
      <c r="O33" s="204">
        <v>2.96</v>
      </c>
      <c r="P33" s="204">
        <v>1.06</v>
      </c>
      <c r="Q33" s="204">
        <v>0.17</v>
      </c>
      <c r="R33" s="204">
        <v>0.64</v>
      </c>
      <c r="S33" s="204">
        <v>0.46</v>
      </c>
      <c r="T33" s="204">
        <v>0</v>
      </c>
      <c r="U33" s="204">
        <v>2.39</v>
      </c>
      <c r="V33" s="204">
        <v>0.21</v>
      </c>
      <c r="W33" s="204">
        <v>0.8</v>
      </c>
      <c r="X33" s="204">
        <v>2.62</v>
      </c>
      <c r="Y33" s="204">
        <v>0</v>
      </c>
      <c r="Z33" s="204">
        <v>4.93</v>
      </c>
      <c r="AA33" s="204">
        <v>0</v>
      </c>
      <c r="AB33" s="204">
        <v>0</v>
      </c>
      <c r="AC33" s="204">
        <v>33.33</v>
      </c>
      <c r="AD33" s="204">
        <v>0</v>
      </c>
      <c r="AE33" s="204">
        <v>0</v>
      </c>
      <c r="AF33" s="204">
        <v>0</v>
      </c>
      <c r="AG33" s="204">
        <v>46.68</v>
      </c>
      <c r="AH33" s="204">
        <v>0</v>
      </c>
      <c r="AI33" s="204">
        <v>46.68</v>
      </c>
      <c r="AJ33" s="204">
        <v>0</v>
      </c>
      <c r="AK33" s="204">
        <v>15.61</v>
      </c>
      <c r="AL33" s="204">
        <v>0</v>
      </c>
      <c r="AM33" s="204">
        <v>0</v>
      </c>
      <c r="AN33" s="204">
        <v>0</v>
      </c>
      <c r="AO33" s="204">
        <v>217.9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12.73</v>
      </c>
      <c r="E34" s="204">
        <v>0</v>
      </c>
      <c r="F34" s="204">
        <v>0</v>
      </c>
      <c r="G34" s="204">
        <v>30.29</v>
      </c>
      <c r="H34" s="204">
        <v>0</v>
      </c>
      <c r="I34" s="204">
        <v>0</v>
      </c>
      <c r="J34" s="204">
        <v>26.23</v>
      </c>
      <c r="K34" s="204">
        <v>87.3</v>
      </c>
      <c r="L34" s="204">
        <v>2.85</v>
      </c>
      <c r="M34" s="204">
        <v>2.56</v>
      </c>
      <c r="N34" s="204">
        <v>2.1</v>
      </c>
      <c r="O34" s="204">
        <v>2.96</v>
      </c>
      <c r="P34" s="204">
        <v>1.06</v>
      </c>
      <c r="Q34" s="204">
        <v>0.17</v>
      </c>
      <c r="R34" s="204">
        <v>0.74</v>
      </c>
      <c r="S34" s="204">
        <v>0.46</v>
      </c>
      <c r="T34" s="204">
        <v>0</v>
      </c>
      <c r="U34" s="204">
        <v>2.39</v>
      </c>
      <c r="V34" s="204">
        <v>0.21</v>
      </c>
      <c r="W34" s="204">
        <v>0.8</v>
      </c>
      <c r="X34" s="204">
        <v>2.62</v>
      </c>
      <c r="Y34" s="204">
        <v>0</v>
      </c>
      <c r="Z34" s="204">
        <v>4.93</v>
      </c>
      <c r="AA34" s="204">
        <v>0</v>
      </c>
      <c r="AB34" s="204">
        <v>0</v>
      </c>
      <c r="AC34" s="204">
        <v>33.33</v>
      </c>
      <c r="AD34" s="204">
        <v>0</v>
      </c>
      <c r="AE34" s="204">
        <v>0</v>
      </c>
      <c r="AF34" s="204">
        <v>0</v>
      </c>
      <c r="AG34" s="204">
        <v>46.68</v>
      </c>
      <c r="AH34" s="204">
        <v>0</v>
      </c>
      <c r="AI34" s="204">
        <v>46.68</v>
      </c>
      <c r="AJ34" s="204">
        <v>0</v>
      </c>
      <c r="AK34" s="204">
        <v>15.61</v>
      </c>
      <c r="AL34" s="204">
        <v>0</v>
      </c>
      <c r="AM34" s="204">
        <v>0</v>
      </c>
      <c r="AN34" s="204">
        <v>0</v>
      </c>
      <c r="AO34" s="204">
        <v>217.9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12.68</v>
      </c>
      <c r="E35" s="204">
        <v>0</v>
      </c>
      <c r="F35" s="204">
        <v>0</v>
      </c>
      <c r="G35" s="204">
        <v>30.29</v>
      </c>
      <c r="H35" s="204">
        <v>0</v>
      </c>
      <c r="I35" s="204">
        <v>0</v>
      </c>
      <c r="J35" s="204">
        <v>26.23</v>
      </c>
      <c r="K35" s="204">
        <v>135.30000000000001</v>
      </c>
      <c r="L35" s="204">
        <v>2.74</v>
      </c>
      <c r="M35" s="204">
        <v>2.56</v>
      </c>
      <c r="N35" s="204">
        <v>2.1</v>
      </c>
      <c r="O35" s="204">
        <v>2.96</v>
      </c>
      <c r="P35" s="204">
        <v>1.06</v>
      </c>
      <c r="Q35" s="204">
        <v>0</v>
      </c>
      <c r="R35" s="204">
        <v>0.36</v>
      </c>
      <c r="S35" s="204">
        <v>0</v>
      </c>
      <c r="T35" s="204">
        <v>0</v>
      </c>
      <c r="U35" s="204">
        <v>2.39</v>
      </c>
      <c r="V35" s="204">
        <v>0.21</v>
      </c>
      <c r="W35" s="204">
        <v>0.8</v>
      </c>
      <c r="X35" s="204">
        <v>2.62</v>
      </c>
      <c r="Y35" s="204">
        <v>0</v>
      </c>
      <c r="Z35" s="204">
        <v>5.32</v>
      </c>
      <c r="AA35" s="204">
        <v>0</v>
      </c>
      <c r="AB35" s="204">
        <v>0</v>
      </c>
      <c r="AC35" s="204">
        <v>33.33</v>
      </c>
      <c r="AD35" s="204">
        <v>0</v>
      </c>
      <c r="AE35" s="204">
        <v>0</v>
      </c>
      <c r="AF35" s="204">
        <v>0</v>
      </c>
      <c r="AG35" s="204">
        <v>46.68</v>
      </c>
      <c r="AH35" s="204">
        <v>0</v>
      </c>
      <c r="AI35" s="204">
        <v>46.68</v>
      </c>
      <c r="AJ35" s="204">
        <v>0</v>
      </c>
      <c r="AK35" s="204">
        <v>15.61</v>
      </c>
      <c r="AL35" s="204">
        <v>0</v>
      </c>
      <c r="AM35" s="204">
        <v>0</v>
      </c>
      <c r="AN35" s="204">
        <v>0</v>
      </c>
      <c r="AO35" s="204">
        <v>217.9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12.59</v>
      </c>
      <c r="E36" s="204">
        <v>0</v>
      </c>
      <c r="F36" s="204">
        <v>0</v>
      </c>
      <c r="G36" s="204">
        <v>30.29</v>
      </c>
      <c r="H36" s="204">
        <v>0</v>
      </c>
      <c r="I36" s="204">
        <v>0</v>
      </c>
      <c r="J36" s="204">
        <v>26.23</v>
      </c>
      <c r="K36" s="204">
        <v>183.29</v>
      </c>
      <c r="L36" s="204">
        <v>2.94</v>
      </c>
      <c r="M36" s="204">
        <v>2.56</v>
      </c>
      <c r="N36" s="204">
        <v>2.1</v>
      </c>
      <c r="O36" s="204">
        <v>2.96</v>
      </c>
      <c r="P36" s="204">
        <v>1.06</v>
      </c>
      <c r="Q36" s="204">
        <v>0.17</v>
      </c>
      <c r="R36" s="204">
        <v>0.75</v>
      </c>
      <c r="S36" s="204">
        <v>0.46</v>
      </c>
      <c r="T36" s="204">
        <v>0</v>
      </c>
      <c r="U36" s="204">
        <v>2.39</v>
      </c>
      <c r="V36" s="204">
        <v>0.21</v>
      </c>
      <c r="W36" s="204">
        <v>0.8</v>
      </c>
      <c r="X36" s="204">
        <v>2.62</v>
      </c>
      <c r="Y36" s="204">
        <v>0</v>
      </c>
      <c r="Z36" s="204">
        <v>5.32</v>
      </c>
      <c r="AA36" s="204">
        <v>0</v>
      </c>
      <c r="AB36" s="204">
        <v>0</v>
      </c>
      <c r="AC36" s="204">
        <v>33.33</v>
      </c>
      <c r="AD36" s="204">
        <v>0</v>
      </c>
      <c r="AE36" s="204">
        <v>0</v>
      </c>
      <c r="AF36" s="204">
        <v>0</v>
      </c>
      <c r="AG36" s="204">
        <v>46.68</v>
      </c>
      <c r="AH36" s="204">
        <v>0</v>
      </c>
      <c r="AI36" s="204">
        <v>46.68</v>
      </c>
      <c r="AJ36" s="204">
        <v>0</v>
      </c>
      <c r="AK36" s="204">
        <v>15.61</v>
      </c>
      <c r="AL36" s="204">
        <v>0</v>
      </c>
      <c r="AM36" s="204">
        <v>0</v>
      </c>
      <c r="AN36" s="204">
        <v>0</v>
      </c>
      <c r="AO36" s="204">
        <v>217.9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12.54</v>
      </c>
      <c r="E37" s="204">
        <v>0</v>
      </c>
      <c r="F37" s="204">
        <v>0</v>
      </c>
      <c r="G37" s="204">
        <v>30.29</v>
      </c>
      <c r="H37" s="204">
        <v>0</v>
      </c>
      <c r="I37" s="204">
        <v>0</v>
      </c>
      <c r="J37" s="204">
        <v>26.23</v>
      </c>
      <c r="K37" s="204">
        <v>240.88</v>
      </c>
      <c r="L37" s="204">
        <v>2.96</v>
      </c>
      <c r="M37" s="204">
        <v>2.56</v>
      </c>
      <c r="N37" s="204">
        <v>2.1</v>
      </c>
      <c r="O37" s="204">
        <v>2.96</v>
      </c>
      <c r="P37" s="204">
        <v>1.06</v>
      </c>
      <c r="Q37" s="204">
        <v>1.76</v>
      </c>
      <c r="R37" s="204">
        <v>8.3800000000000008</v>
      </c>
      <c r="S37" s="204">
        <v>5.21</v>
      </c>
      <c r="T37" s="204">
        <v>0</v>
      </c>
      <c r="U37" s="204">
        <v>2.39</v>
      </c>
      <c r="V37" s="204">
        <v>0.21</v>
      </c>
      <c r="W37" s="204">
        <v>0.81</v>
      </c>
      <c r="X37" s="204">
        <v>2.62</v>
      </c>
      <c r="Y37" s="204">
        <v>0</v>
      </c>
      <c r="Z37" s="204">
        <v>4.93</v>
      </c>
      <c r="AA37" s="204">
        <v>0</v>
      </c>
      <c r="AB37" s="204">
        <v>0</v>
      </c>
      <c r="AC37" s="204">
        <v>33.33</v>
      </c>
      <c r="AD37" s="204">
        <v>0</v>
      </c>
      <c r="AE37" s="204">
        <v>0</v>
      </c>
      <c r="AF37" s="204">
        <v>0</v>
      </c>
      <c r="AG37" s="204">
        <v>46.68</v>
      </c>
      <c r="AH37" s="204">
        <v>0</v>
      </c>
      <c r="AI37" s="204">
        <v>46.68</v>
      </c>
      <c r="AJ37" s="204">
        <v>0</v>
      </c>
      <c r="AK37" s="204">
        <v>15.59</v>
      </c>
      <c r="AL37" s="204">
        <v>0</v>
      </c>
      <c r="AM37" s="204">
        <v>0</v>
      </c>
      <c r="AN37" s="204">
        <v>0</v>
      </c>
      <c r="AO37" s="204">
        <v>217.9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12.54</v>
      </c>
      <c r="E38" s="204">
        <v>0</v>
      </c>
      <c r="F38" s="204">
        <v>0</v>
      </c>
      <c r="G38" s="204">
        <v>30.29</v>
      </c>
      <c r="H38" s="204">
        <v>0</v>
      </c>
      <c r="I38" s="204">
        <v>0</v>
      </c>
      <c r="J38" s="204">
        <v>26.23</v>
      </c>
      <c r="K38" s="204">
        <v>240.88</v>
      </c>
      <c r="L38" s="204">
        <v>2.96</v>
      </c>
      <c r="M38" s="204">
        <v>2.56</v>
      </c>
      <c r="N38" s="204">
        <v>2.1</v>
      </c>
      <c r="O38" s="204">
        <v>2.96</v>
      </c>
      <c r="P38" s="204">
        <v>1.06</v>
      </c>
      <c r="Q38" s="204">
        <v>1.76</v>
      </c>
      <c r="R38" s="204">
        <v>8.3800000000000008</v>
      </c>
      <c r="S38" s="204">
        <v>5.21</v>
      </c>
      <c r="T38" s="204">
        <v>0</v>
      </c>
      <c r="U38" s="204">
        <v>2.39</v>
      </c>
      <c r="V38" s="204">
        <v>0.21</v>
      </c>
      <c r="W38" s="204">
        <v>0.81</v>
      </c>
      <c r="X38" s="204">
        <v>2.62</v>
      </c>
      <c r="Y38" s="204">
        <v>0</v>
      </c>
      <c r="Z38" s="204">
        <v>4.93</v>
      </c>
      <c r="AA38" s="204">
        <v>0</v>
      </c>
      <c r="AB38" s="204">
        <v>0</v>
      </c>
      <c r="AC38" s="204">
        <v>33.33</v>
      </c>
      <c r="AD38" s="204">
        <v>0</v>
      </c>
      <c r="AE38" s="204">
        <v>0</v>
      </c>
      <c r="AF38" s="204">
        <v>0</v>
      </c>
      <c r="AG38" s="204">
        <v>46.68</v>
      </c>
      <c r="AH38" s="204">
        <v>0</v>
      </c>
      <c r="AI38" s="204">
        <v>46.68</v>
      </c>
      <c r="AJ38" s="204">
        <v>0</v>
      </c>
      <c r="AK38" s="204">
        <v>15.59</v>
      </c>
      <c r="AL38" s="204">
        <v>0</v>
      </c>
      <c r="AM38" s="204">
        <v>0</v>
      </c>
      <c r="AN38" s="204">
        <v>0</v>
      </c>
      <c r="AO38" s="204">
        <v>217.9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12.45</v>
      </c>
      <c r="E39" s="204">
        <v>0</v>
      </c>
      <c r="F39" s="204">
        <v>0</v>
      </c>
      <c r="G39" s="204">
        <v>30.29</v>
      </c>
      <c r="H39" s="204">
        <v>0</v>
      </c>
      <c r="I39" s="204">
        <v>0</v>
      </c>
      <c r="J39" s="204">
        <v>26.23</v>
      </c>
      <c r="K39" s="204">
        <v>240.88</v>
      </c>
      <c r="L39" s="204">
        <v>2.96</v>
      </c>
      <c r="M39" s="204">
        <v>2.56</v>
      </c>
      <c r="N39" s="204">
        <v>2.1</v>
      </c>
      <c r="O39" s="204">
        <v>2.96</v>
      </c>
      <c r="P39" s="204">
        <v>1.06</v>
      </c>
      <c r="Q39" s="204">
        <v>1.73</v>
      </c>
      <c r="R39" s="204">
        <v>8.3800000000000008</v>
      </c>
      <c r="S39" s="204">
        <v>5.21</v>
      </c>
      <c r="T39" s="204">
        <v>0</v>
      </c>
      <c r="U39" s="204">
        <v>2.39</v>
      </c>
      <c r="V39" s="204">
        <v>0.21</v>
      </c>
      <c r="W39" s="204">
        <v>0.81</v>
      </c>
      <c r="X39" s="204">
        <v>2.62</v>
      </c>
      <c r="Y39" s="204">
        <v>0</v>
      </c>
      <c r="Z39" s="204">
        <v>4.93</v>
      </c>
      <c r="AA39" s="204">
        <v>0</v>
      </c>
      <c r="AB39" s="204">
        <v>0</v>
      </c>
      <c r="AC39" s="204">
        <v>33.29</v>
      </c>
      <c r="AD39" s="204">
        <v>0</v>
      </c>
      <c r="AE39" s="204">
        <v>0</v>
      </c>
      <c r="AF39" s="204">
        <v>0</v>
      </c>
      <c r="AG39" s="204">
        <v>46.68</v>
      </c>
      <c r="AH39" s="204">
        <v>0</v>
      </c>
      <c r="AI39" s="204">
        <v>46.68</v>
      </c>
      <c r="AJ39" s="204">
        <v>0</v>
      </c>
      <c r="AK39" s="204">
        <v>15.59</v>
      </c>
      <c r="AL39" s="204">
        <v>0</v>
      </c>
      <c r="AM39" s="204">
        <v>0</v>
      </c>
      <c r="AN39" s="204">
        <v>0</v>
      </c>
      <c r="AO39" s="204">
        <v>214.78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12.36</v>
      </c>
      <c r="E40" s="204">
        <v>0</v>
      </c>
      <c r="F40" s="204">
        <v>0</v>
      </c>
      <c r="G40" s="204">
        <v>30.29</v>
      </c>
      <c r="H40" s="204">
        <v>0</v>
      </c>
      <c r="I40" s="204">
        <v>0</v>
      </c>
      <c r="J40" s="204">
        <v>26.23</v>
      </c>
      <c r="K40" s="204">
        <v>240.88</v>
      </c>
      <c r="L40" s="204">
        <v>2.96</v>
      </c>
      <c r="M40" s="204">
        <v>2.56</v>
      </c>
      <c r="N40" s="204">
        <v>2.1</v>
      </c>
      <c r="O40" s="204">
        <v>2.96</v>
      </c>
      <c r="P40" s="204">
        <v>1.06</v>
      </c>
      <c r="Q40" s="204">
        <v>1.73</v>
      </c>
      <c r="R40" s="204">
        <v>8.3800000000000008</v>
      </c>
      <c r="S40" s="204">
        <v>5.21</v>
      </c>
      <c r="T40" s="204">
        <v>0</v>
      </c>
      <c r="U40" s="204">
        <v>2.39</v>
      </c>
      <c r="V40" s="204">
        <v>0.21</v>
      </c>
      <c r="W40" s="204">
        <v>0.81</v>
      </c>
      <c r="X40" s="204">
        <v>2.62</v>
      </c>
      <c r="Y40" s="204">
        <v>0</v>
      </c>
      <c r="Z40" s="204">
        <v>4.93</v>
      </c>
      <c r="AA40" s="204">
        <v>0</v>
      </c>
      <c r="AB40" s="204">
        <v>0</v>
      </c>
      <c r="AC40" s="204">
        <v>33.29</v>
      </c>
      <c r="AD40" s="204">
        <v>0</v>
      </c>
      <c r="AE40" s="204">
        <v>0</v>
      </c>
      <c r="AF40" s="204">
        <v>0</v>
      </c>
      <c r="AG40" s="204">
        <v>46.68</v>
      </c>
      <c r="AH40" s="204">
        <v>0</v>
      </c>
      <c r="AI40" s="204">
        <v>46.68</v>
      </c>
      <c r="AJ40" s="204">
        <v>0</v>
      </c>
      <c r="AK40" s="204">
        <v>15.59</v>
      </c>
      <c r="AL40" s="204">
        <v>0</v>
      </c>
      <c r="AM40" s="204">
        <v>0</v>
      </c>
      <c r="AN40" s="204">
        <v>0</v>
      </c>
      <c r="AO40" s="204">
        <v>214.78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12.27</v>
      </c>
      <c r="E41" s="204">
        <v>0</v>
      </c>
      <c r="F41" s="204">
        <v>0</v>
      </c>
      <c r="G41" s="204">
        <v>30.29</v>
      </c>
      <c r="H41" s="204">
        <v>0</v>
      </c>
      <c r="I41" s="204">
        <v>0</v>
      </c>
      <c r="J41" s="204">
        <v>26.23</v>
      </c>
      <c r="K41" s="204">
        <v>240.88</v>
      </c>
      <c r="L41" s="204">
        <v>2.96</v>
      </c>
      <c r="M41" s="204">
        <v>2.56</v>
      </c>
      <c r="N41" s="204">
        <v>2.1</v>
      </c>
      <c r="O41" s="204">
        <v>2.96</v>
      </c>
      <c r="P41" s="204">
        <v>1.06</v>
      </c>
      <c r="Q41" s="204">
        <v>1.73</v>
      </c>
      <c r="R41" s="204">
        <v>8.3800000000000008</v>
      </c>
      <c r="S41" s="204">
        <v>5.21</v>
      </c>
      <c r="T41" s="204">
        <v>0</v>
      </c>
      <c r="U41" s="204">
        <v>2.39</v>
      </c>
      <c r="V41" s="204">
        <v>0.08</v>
      </c>
      <c r="W41" s="204">
        <v>0.81</v>
      </c>
      <c r="X41" s="204">
        <v>2.62</v>
      </c>
      <c r="Y41" s="204">
        <v>0</v>
      </c>
      <c r="Z41" s="204">
        <v>4.93</v>
      </c>
      <c r="AA41" s="204">
        <v>0</v>
      </c>
      <c r="AB41" s="204">
        <v>0</v>
      </c>
      <c r="AC41" s="204">
        <v>33.29</v>
      </c>
      <c r="AD41" s="204">
        <v>0</v>
      </c>
      <c r="AE41" s="204">
        <v>0</v>
      </c>
      <c r="AF41" s="204">
        <v>0</v>
      </c>
      <c r="AG41" s="204">
        <v>46.68</v>
      </c>
      <c r="AH41" s="204">
        <v>0</v>
      </c>
      <c r="AI41" s="204">
        <v>46.68</v>
      </c>
      <c r="AJ41" s="204">
        <v>0</v>
      </c>
      <c r="AK41" s="204">
        <v>15.59</v>
      </c>
      <c r="AL41" s="204">
        <v>0</v>
      </c>
      <c r="AM41" s="204">
        <v>0</v>
      </c>
      <c r="AN41" s="204">
        <v>0</v>
      </c>
      <c r="AO41" s="204">
        <v>214.78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12.27</v>
      </c>
      <c r="E42" s="204">
        <v>0</v>
      </c>
      <c r="F42" s="204">
        <v>0</v>
      </c>
      <c r="G42" s="204">
        <v>30.29</v>
      </c>
      <c r="H42" s="204">
        <v>0</v>
      </c>
      <c r="I42" s="204">
        <v>0</v>
      </c>
      <c r="J42" s="204">
        <v>26.23</v>
      </c>
      <c r="K42" s="204">
        <v>240.88</v>
      </c>
      <c r="L42" s="204">
        <v>2.96</v>
      </c>
      <c r="M42" s="204">
        <v>2.56</v>
      </c>
      <c r="N42" s="204">
        <v>2.1</v>
      </c>
      <c r="O42" s="204">
        <v>2.96</v>
      </c>
      <c r="P42" s="204">
        <v>1.06</v>
      </c>
      <c r="Q42" s="204">
        <v>1.73</v>
      </c>
      <c r="R42" s="204">
        <v>8.3800000000000008</v>
      </c>
      <c r="S42" s="204">
        <v>5.21</v>
      </c>
      <c r="T42" s="204">
        <v>0</v>
      </c>
      <c r="U42" s="204">
        <v>2.39</v>
      </c>
      <c r="V42" s="204">
        <v>0.08</v>
      </c>
      <c r="W42" s="204">
        <v>0.81</v>
      </c>
      <c r="X42" s="204">
        <v>2.62</v>
      </c>
      <c r="Y42" s="204">
        <v>0</v>
      </c>
      <c r="Z42" s="204">
        <v>4.93</v>
      </c>
      <c r="AA42" s="204">
        <v>0</v>
      </c>
      <c r="AB42" s="204">
        <v>0</v>
      </c>
      <c r="AC42" s="204">
        <v>33.29</v>
      </c>
      <c r="AD42" s="204">
        <v>0</v>
      </c>
      <c r="AE42" s="204">
        <v>0</v>
      </c>
      <c r="AF42" s="204">
        <v>0</v>
      </c>
      <c r="AG42" s="204">
        <v>46.68</v>
      </c>
      <c r="AH42" s="204">
        <v>0</v>
      </c>
      <c r="AI42" s="204">
        <v>46.68</v>
      </c>
      <c r="AJ42" s="204">
        <v>0</v>
      </c>
      <c r="AK42" s="204">
        <v>15.59</v>
      </c>
      <c r="AL42" s="204">
        <v>0</v>
      </c>
      <c r="AM42" s="204">
        <v>0</v>
      </c>
      <c r="AN42" s="204">
        <v>0</v>
      </c>
      <c r="AO42" s="204">
        <v>214.78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12.17</v>
      </c>
      <c r="E43" s="204">
        <v>0</v>
      </c>
      <c r="F43" s="204">
        <v>0</v>
      </c>
      <c r="G43" s="204">
        <v>30.29</v>
      </c>
      <c r="H43" s="204">
        <v>0</v>
      </c>
      <c r="I43" s="204">
        <v>0</v>
      </c>
      <c r="J43" s="204">
        <v>26.23</v>
      </c>
      <c r="K43" s="204">
        <v>240.88</v>
      </c>
      <c r="L43" s="204">
        <v>2.96</v>
      </c>
      <c r="M43" s="204">
        <v>2.56</v>
      </c>
      <c r="N43" s="204">
        <v>2.1</v>
      </c>
      <c r="O43" s="204">
        <v>2.96</v>
      </c>
      <c r="P43" s="204">
        <v>1.06</v>
      </c>
      <c r="Q43" s="204">
        <v>1.7</v>
      </c>
      <c r="R43" s="204">
        <v>8.3800000000000008</v>
      </c>
      <c r="S43" s="204">
        <v>5.21</v>
      </c>
      <c r="T43" s="204">
        <v>0</v>
      </c>
      <c r="U43" s="204">
        <v>2.39</v>
      </c>
      <c r="V43" s="204">
        <v>0.08</v>
      </c>
      <c r="W43" s="204">
        <v>0.81</v>
      </c>
      <c r="X43" s="204">
        <v>2.62</v>
      </c>
      <c r="Y43" s="204">
        <v>0</v>
      </c>
      <c r="Z43" s="204">
        <v>4.93</v>
      </c>
      <c r="AA43" s="204">
        <v>0</v>
      </c>
      <c r="AB43" s="204">
        <v>0</v>
      </c>
      <c r="AC43" s="204">
        <v>33.29</v>
      </c>
      <c r="AD43" s="204">
        <v>0</v>
      </c>
      <c r="AE43" s="204">
        <v>0</v>
      </c>
      <c r="AF43" s="204">
        <v>0</v>
      </c>
      <c r="AG43" s="204">
        <v>46.68</v>
      </c>
      <c r="AH43" s="204">
        <v>0</v>
      </c>
      <c r="AI43" s="204">
        <v>46.68</v>
      </c>
      <c r="AJ43" s="204">
        <v>0</v>
      </c>
      <c r="AK43" s="204">
        <v>15.59</v>
      </c>
      <c r="AL43" s="204">
        <v>0</v>
      </c>
      <c r="AM43" s="204">
        <v>0</v>
      </c>
      <c r="AN43" s="204">
        <v>0</v>
      </c>
      <c r="AO43" s="204">
        <v>214.78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12.13</v>
      </c>
      <c r="E44" s="204">
        <v>0</v>
      </c>
      <c r="F44" s="204">
        <v>0</v>
      </c>
      <c r="G44" s="204">
        <v>30.29</v>
      </c>
      <c r="H44" s="204">
        <v>0</v>
      </c>
      <c r="I44" s="204">
        <v>0</v>
      </c>
      <c r="J44" s="204">
        <v>26.23</v>
      </c>
      <c r="K44" s="204">
        <v>240.88</v>
      </c>
      <c r="L44" s="204">
        <v>2.96</v>
      </c>
      <c r="M44" s="204">
        <v>2.56</v>
      </c>
      <c r="N44" s="204">
        <v>2.1</v>
      </c>
      <c r="O44" s="204">
        <v>2.96</v>
      </c>
      <c r="P44" s="204">
        <v>1.06</v>
      </c>
      <c r="Q44" s="204">
        <v>1.7</v>
      </c>
      <c r="R44" s="204">
        <v>8.3800000000000008</v>
      </c>
      <c r="S44" s="204">
        <v>5.21</v>
      </c>
      <c r="T44" s="204">
        <v>0</v>
      </c>
      <c r="U44" s="204">
        <v>2.39</v>
      </c>
      <c r="V44" s="204">
        <v>0.08</v>
      </c>
      <c r="W44" s="204">
        <v>0.81</v>
      </c>
      <c r="X44" s="204">
        <v>2.62</v>
      </c>
      <c r="Y44" s="204">
        <v>0</v>
      </c>
      <c r="Z44" s="204">
        <v>4.93</v>
      </c>
      <c r="AA44" s="204">
        <v>0</v>
      </c>
      <c r="AB44" s="204">
        <v>0</v>
      </c>
      <c r="AC44" s="204">
        <v>33.29</v>
      </c>
      <c r="AD44" s="204">
        <v>0</v>
      </c>
      <c r="AE44" s="204">
        <v>0</v>
      </c>
      <c r="AF44" s="204">
        <v>0</v>
      </c>
      <c r="AG44" s="204">
        <v>46.68</v>
      </c>
      <c r="AH44" s="204">
        <v>0</v>
      </c>
      <c r="AI44" s="204">
        <v>46.68</v>
      </c>
      <c r="AJ44" s="204">
        <v>0</v>
      </c>
      <c r="AK44" s="204">
        <v>15.59</v>
      </c>
      <c r="AL44" s="204">
        <v>0</v>
      </c>
      <c r="AM44" s="204">
        <v>0</v>
      </c>
      <c r="AN44" s="204">
        <v>0</v>
      </c>
      <c r="AO44" s="204">
        <v>214.78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12.04</v>
      </c>
      <c r="E45" s="204">
        <v>0</v>
      </c>
      <c r="F45" s="204">
        <v>0</v>
      </c>
      <c r="G45" s="204">
        <v>30.29</v>
      </c>
      <c r="H45" s="204">
        <v>0</v>
      </c>
      <c r="I45" s="204">
        <v>0</v>
      </c>
      <c r="J45" s="204">
        <v>26.23</v>
      </c>
      <c r="K45" s="204">
        <v>240.88</v>
      </c>
      <c r="L45" s="204">
        <v>2.96</v>
      </c>
      <c r="M45" s="204">
        <v>2.56</v>
      </c>
      <c r="N45" s="204">
        <v>2.1</v>
      </c>
      <c r="O45" s="204">
        <v>2.96</v>
      </c>
      <c r="P45" s="204">
        <v>1.06</v>
      </c>
      <c r="Q45" s="204">
        <v>1.7</v>
      </c>
      <c r="R45" s="204">
        <v>8.7899999999999991</v>
      </c>
      <c r="S45" s="204">
        <v>4.3099999999999996</v>
      </c>
      <c r="T45" s="204">
        <v>0</v>
      </c>
      <c r="U45" s="204">
        <v>2.39</v>
      </c>
      <c r="V45" s="204">
        <v>0.08</v>
      </c>
      <c r="W45" s="204">
        <v>0.81</v>
      </c>
      <c r="X45" s="204">
        <v>2.62</v>
      </c>
      <c r="Y45" s="204">
        <v>0</v>
      </c>
      <c r="Z45" s="204">
        <v>4.93</v>
      </c>
      <c r="AA45" s="204">
        <v>0</v>
      </c>
      <c r="AB45" s="204">
        <v>0</v>
      </c>
      <c r="AC45" s="204">
        <v>33.33</v>
      </c>
      <c r="AD45" s="204">
        <v>0</v>
      </c>
      <c r="AE45" s="204">
        <v>0</v>
      </c>
      <c r="AF45" s="204">
        <v>0</v>
      </c>
      <c r="AG45" s="204">
        <v>46.68</v>
      </c>
      <c r="AH45" s="204">
        <v>0</v>
      </c>
      <c r="AI45" s="204">
        <v>46.68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214.78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12.04</v>
      </c>
      <c r="E46" s="204">
        <v>0</v>
      </c>
      <c r="F46" s="204">
        <v>0</v>
      </c>
      <c r="G46" s="204">
        <v>30.29</v>
      </c>
      <c r="H46" s="204">
        <v>0</v>
      </c>
      <c r="I46" s="204">
        <v>0</v>
      </c>
      <c r="J46" s="204">
        <v>26.23</v>
      </c>
      <c r="K46" s="204">
        <v>240.88</v>
      </c>
      <c r="L46" s="204">
        <v>2.96</v>
      </c>
      <c r="M46" s="204">
        <v>2.56</v>
      </c>
      <c r="N46" s="204">
        <v>2.1</v>
      </c>
      <c r="O46" s="204">
        <v>2.96</v>
      </c>
      <c r="P46" s="204">
        <v>1.06</v>
      </c>
      <c r="Q46" s="204">
        <v>1.7</v>
      </c>
      <c r="R46" s="204">
        <v>8.7899999999999991</v>
      </c>
      <c r="S46" s="204">
        <v>4.3099999999999996</v>
      </c>
      <c r="T46" s="204">
        <v>0</v>
      </c>
      <c r="U46" s="204">
        <v>2.39</v>
      </c>
      <c r="V46" s="204">
        <v>0.08</v>
      </c>
      <c r="W46" s="204">
        <v>0.81</v>
      </c>
      <c r="X46" s="204">
        <v>2.62</v>
      </c>
      <c r="Y46" s="204">
        <v>0</v>
      </c>
      <c r="Z46" s="204">
        <v>36.26</v>
      </c>
      <c r="AA46" s="204">
        <v>0</v>
      </c>
      <c r="AB46" s="204">
        <v>0</v>
      </c>
      <c r="AC46" s="204">
        <v>33.33</v>
      </c>
      <c r="AD46" s="204">
        <v>0</v>
      </c>
      <c r="AE46" s="204">
        <v>0</v>
      </c>
      <c r="AF46" s="204">
        <v>0</v>
      </c>
      <c r="AG46" s="204">
        <v>46.68</v>
      </c>
      <c r="AH46" s="204">
        <v>0</v>
      </c>
      <c r="AI46" s="204">
        <v>46.68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214.78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11.99</v>
      </c>
      <c r="E47" s="204">
        <v>0</v>
      </c>
      <c r="F47" s="204">
        <v>0</v>
      </c>
      <c r="G47" s="204">
        <v>30.29</v>
      </c>
      <c r="H47" s="204">
        <v>0</v>
      </c>
      <c r="I47" s="204">
        <v>0</v>
      </c>
      <c r="J47" s="204">
        <v>26.23</v>
      </c>
      <c r="K47" s="204">
        <v>240.88</v>
      </c>
      <c r="L47" s="204">
        <v>2.96</v>
      </c>
      <c r="M47" s="204">
        <v>2.56</v>
      </c>
      <c r="N47" s="204">
        <v>2.1</v>
      </c>
      <c r="O47" s="204">
        <v>2.96</v>
      </c>
      <c r="P47" s="204">
        <v>1.06</v>
      </c>
      <c r="Q47" s="204">
        <v>1.7</v>
      </c>
      <c r="R47" s="204">
        <v>8.7899999999999991</v>
      </c>
      <c r="S47" s="204">
        <v>4.3099999999999996</v>
      </c>
      <c r="T47" s="204">
        <v>0</v>
      </c>
      <c r="U47" s="204">
        <v>2.39</v>
      </c>
      <c r="V47" s="204">
        <v>0.08</v>
      </c>
      <c r="W47" s="204">
        <v>0.81</v>
      </c>
      <c r="X47" s="204">
        <v>2.62</v>
      </c>
      <c r="Y47" s="204">
        <v>0</v>
      </c>
      <c r="Z47" s="204">
        <v>61.21</v>
      </c>
      <c r="AA47" s="204">
        <v>0</v>
      </c>
      <c r="AB47" s="204">
        <v>0</v>
      </c>
      <c r="AC47" s="204">
        <v>33.33</v>
      </c>
      <c r="AD47" s="204">
        <v>0</v>
      </c>
      <c r="AE47" s="204">
        <v>0</v>
      </c>
      <c r="AF47" s="204">
        <v>0</v>
      </c>
      <c r="AG47" s="204">
        <v>46.68</v>
      </c>
      <c r="AH47" s="204">
        <v>0</v>
      </c>
      <c r="AI47" s="204">
        <v>46.68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214.78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11.99</v>
      </c>
      <c r="E48" s="204">
        <v>0</v>
      </c>
      <c r="F48" s="204">
        <v>0</v>
      </c>
      <c r="G48" s="204">
        <v>30.29</v>
      </c>
      <c r="H48" s="204">
        <v>0</v>
      </c>
      <c r="I48" s="204">
        <v>0</v>
      </c>
      <c r="J48" s="204">
        <v>26.23</v>
      </c>
      <c r="K48" s="204">
        <v>240.88</v>
      </c>
      <c r="L48" s="204">
        <v>2.96</v>
      </c>
      <c r="M48" s="204">
        <v>2.56</v>
      </c>
      <c r="N48" s="204">
        <v>2.1</v>
      </c>
      <c r="O48" s="204">
        <v>2.96</v>
      </c>
      <c r="P48" s="204">
        <v>1.06</v>
      </c>
      <c r="Q48" s="204">
        <v>1.7</v>
      </c>
      <c r="R48" s="204">
        <v>8.7899999999999991</v>
      </c>
      <c r="S48" s="204">
        <v>4.3099999999999996</v>
      </c>
      <c r="T48" s="204">
        <v>0</v>
      </c>
      <c r="U48" s="204">
        <v>2.39</v>
      </c>
      <c r="V48" s="204">
        <v>0.08</v>
      </c>
      <c r="W48" s="204">
        <v>0.81</v>
      </c>
      <c r="X48" s="204">
        <v>2.62</v>
      </c>
      <c r="Y48" s="204">
        <v>0</v>
      </c>
      <c r="Z48" s="204">
        <v>61.21</v>
      </c>
      <c r="AA48" s="204">
        <v>0</v>
      </c>
      <c r="AB48" s="204">
        <v>0</v>
      </c>
      <c r="AC48" s="204">
        <v>33.33</v>
      </c>
      <c r="AD48" s="204">
        <v>0</v>
      </c>
      <c r="AE48" s="204">
        <v>0</v>
      </c>
      <c r="AF48" s="204">
        <v>0</v>
      </c>
      <c r="AG48" s="204">
        <v>46.68</v>
      </c>
      <c r="AH48" s="204">
        <v>0</v>
      </c>
      <c r="AI48" s="204">
        <v>46.68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214.78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11.94</v>
      </c>
      <c r="E49" s="204">
        <v>0</v>
      </c>
      <c r="F49" s="204">
        <v>0</v>
      </c>
      <c r="G49" s="204">
        <v>30.29</v>
      </c>
      <c r="H49" s="204">
        <v>0</v>
      </c>
      <c r="I49" s="204">
        <v>0</v>
      </c>
      <c r="J49" s="204">
        <v>26.23</v>
      </c>
      <c r="K49" s="204">
        <v>240.88</v>
      </c>
      <c r="L49" s="204">
        <v>2.96</v>
      </c>
      <c r="M49" s="204">
        <v>2.56</v>
      </c>
      <c r="N49" s="204">
        <v>2.1</v>
      </c>
      <c r="O49" s="204">
        <v>2.96</v>
      </c>
      <c r="P49" s="204">
        <v>1.06</v>
      </c>
      <c r="Q49" s="204">
        <v>1.7</v>
      </c>
      <c r="R49" s="204">
        <v>8.7899999999999991</v>
      </c>
      <c r="S49" s="204">
        <v>4.3099999999999996</v>
      </c>
      <c r="T49" s="204">
        <v>0</v>
      </c>
      <c r="U49" s="204">
        <v>2.39</v>
      </c>
      <c r="V49" s="204">
        <v>1.48</v>
      </c>
      <c r="W49" s="204">
        <v>0.81</v>
      </c>
      <c r="X49" s="204">
        <v>2.62</v>
      </c>
      <c r="Y49" s="204">
        <v>0</v>
      </c>
      <c r="Z49" s="204">
        <v>61.21</v>
      </c>
      <c r="AA49" s="204">
        <v>0</v>
      </c>
      <c r="AB49" s="204">
        <v>0</v>
      </c>
      <c r="AC49" s="204">
        <v>33.33</v>
      </c>
      <c r="AD49" s="204">
        <v>0</v>
      </c>
      <c r="AE49" s="204">
        <v>0</v>
      </c>
      <c r="AF49" s="204">
        <v>0</v>
      </c>
      <c r="AG49" s="204">
        <v>46.68</v>
      </c>
      <c r="AH49" s="204">
        <v>0</v>
      </c>
      <c r="AI49" s="204">
        <v>46.68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214.78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11.94</v>
      </c>
      <c r="E50" s="204">
        <v>0</v>
      </c>
      <c r="F50" s="204">
        <v>0</v>
      </c>
      <c r="G50" s="204">
        <v>30.29</v>
      </c>
      <c r="H50" s="204">
        <v>0</v>
      </c>
      <c r="I50" s="204">
        <v>0</v>
      </c>
      <c r="J50" s="204">
        <v>26.23</v>
      </c>
      <c r="K50" s="204">
        <v>240.88</v>
      </c>
      <c r="L50" s="204">
        <v>2.96</v>
      </c>
      <c r="M50" s="204">
        <v>2.56</v>
      </c>
      <c r="N50" s="204">
        <v>2.1</v>
      </c>
      <c r="O50" s="204">
        <v>2.96</v>
      </c>
      <c r="P50" s="204">
        <v>1.06</v>
      </c>
      <c r="Q50" s="204">
        <v>1.7</v>
      </c>
      <c r="R50" s="204">
        <v>8.7899999999999991</v>
      </c>
      <c r="S50" s="204">
        <v>4.3099999999999996</v>
      </c>
      <c r="T50" s="204">
        <v>0</v>
      </c>
      <c r="U50" s="204">
        <v>2.39</v>
      </c>
      <c r="V50" s="204">
        <v>1.48</v>
      </c>
      <c r="W50" s="204">
        <v>9.08</v>
      </c>
      <c r="X50" s="204">
        <v>2.62</v>
      </c>
      <c r="Y50" s="204">
        <v>0</v>
      </c>
      <c r="Z50" s="204">
        <v>61.21</v>
      </c>
      <c r="AA50" s="204">
        <v>0</v>
      </c>
      <c r="AB50" s="204">
        <v>0</v>
      </c>
      <c r="AC50" s="204">
        <v>33.33</v>
      </c>
      <c r="AD50" s="204">
        <v>0</v>
      </c>
      <c r="AE50" s="204">
        <v>0</v>
      </c>
      <c r="AF50" s="204">
        <v>0</v>
      </c>
      <c r="AG50" s="204">
        <v>46.68</v>
      </c>
      <c r="AH50" s="204">
        <v>0</v>
      </c>
      <c r="AI50" s="204">
        <v>46.68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214.78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11.94</v>
      </c>
      <c r="E51" s="204">
        <v>0</v>
      </c>
      <c r="F51" s="204">
        <v>0</v>
      </c>
      <c r="G51" s="204">
        <v>30.29</v>
      </c>
      <c r="H51" s="204">
        <v>0</v>
      </c>
      <c r="I51" s="204">
        <v>0</v>
      </c>
      <c r="J51" s="204">
        <v>26.23</v>
      </c>
      <c r="K51" s="204">
        <v>240.88</v>
      </c>
      <c r="L51" s="204">
        <v>2.96</v>
      </c>
      <c r="M51" s="204">
        <v>2.56</v>
      </c>
      <c r="N51" s="204">
        <v>2.1</v>
      </c>
      <c r="O51" s="204">
        <v>2.96</v>
      </c>
      <c r="P51" s="204">
        <v>1.06</v>
      </c>
      <c r="Q51" s="204">
        <v>1.7</v>
      </c>
      <c r="R51" s="204">
        <v>8.5399999999999991</v>
      </c>
      <c r="S51" s="204">
        <v>4.3099999999999996</v>
      </c>
      <c r="T51" s="204">
        <v>0</v>
      </c>
      <c r="U51" s="204">
        <v>2.39</v>
      </c>
      <c r="V51" s="204">
        <v>1.48</v>
      </c>
      <c r="W51" s="204">
        <v>9.44</v>
      </c>
      <c r="X51" s="204">
        <v>2.62</v>
      </c>
      <c r="Y51" s="204">
        <v>0</v>
      </c>
      <c r="Z51" s="204">
        <v>61.21</v>
      </c>
      <c r="AA51" s="204">
        <v>0</v>
      </c>
      <c r="AB51" s="204">
        <v>0</v>
      </c>
      <c r="AC51" s="204">
        <v>33.33</v>
      </c>
      <c r="AD51" s="204">
        <v>0</v>
      </c>
      <c r="AE51" s="204">
        <v>0</v>
      </c>
      <c r="AF51" s="204">
        <v>0</v>
      </c>
      <c r="AG51" s="204">
        <v>46.68</v>
      </c>
      <c r="AH51" s="204">
        <v>0</v>
      </c>
      <c r="AI51" s="204">
        <v>46.68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208.56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11.9</v>
      </c>
      <c r="E52" s="204">
        <v>0</v>
      </c>
      <c r="F52" s="204">
        <v>0</v>
      </c>
      <c r="G52" s="204">
        <v>30.29</v>
      </c>
      <c r="H52" s="204">
        <v>0</v>
      </c>
      <c r="I52" s="204">
        <v>0</v>
      </c>
      <c r="J52" s="204">
        <v>26.23</v>
      </c>
      <c r="K52" s="204">
        <v>240.88</v>
      </c>
      <c r="L52" s="204">
        <v>2.96</v>
      </c>
      <c r="M52" s="204">
        <v>2.56</v>
      </c>
      <c r="N52" s="204">
        <v>2.1</v>
      </c>
      <c r="O52" s="204">
        <v>2.96</v>
      </c>
      <c r="P52" s="204">
        <v>1.06</v>
      </c>
      <c r="Q52" s="204">
        <v>1.7</v>
      </c>
      <c r="R52" s="204">
        <v>8.5399999999999991</v>
      </c>
      <c r="S52" s="204">
        <v>4.3099999999999996</v>
      </c>
      <c r="T52" s="204">
        <v>0</v>
      </c>
      <c r="U52" s="204">
        <v>2.39</v>
      </c>
      <c r="V52" s="204">
        <v>1.48</v>
      </c>
      <c r="W52" s="204">
        <v>9.08</v>
      </c>
      <c r="X52" s="204">
        <v>2.62</v>
      </c>
      <c r="Y52" s="204">
        <v>0</v>
      </c>
      <c r="Z52" s="204">
        <v>61.21</v>
      </c>
      <c r="AA52" s="204">
        <v>0</v>
      </c>
      <c r="AB52" s="204">
        <v>0</v>
      </c>
      <c r="AC52" s="204">
        <v>33.33</v>
      </c>
      <c r="AD52" s="204">
        <v>0</v>
      </c>
      <c r="AE52" s="204">
        <v>0</v>
      </c>
      <c r="AF52" s="204">
        <v>0</v>
      </c>
      <c r="AG52" s="204">
        <v>46.68</v>
      </c>
      <c r="AH52" s="204">
        <v>0</v>
      </c>
      <c r="AI52" s="204">
        <v>46.68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208.56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11.9</v>
      </c>
      <c r="E53" s="204">
        <v>0</v>
      </c>
      <c r="F53" s="204">
        <v>0</v>
      </c>
      <c r="G53" s="204">
        <v>30.29</v>
      </c>
      <c r="H53" s="204">
        <v>0</v>
      </c>
      <c r="I53" s="204">
        <v>0</v>
      </c>
      <c r="J53" s="204">
        <v>26.23</v>
      </c>
      <c r="K53" s="204">
        <v>298.45999999999998</v>
      </c>
      <c r="L53" s="204">
        <v>2.96</v>
      </c>
      <c r="M53" s="204">
        <v>2.56</v>
      </c>
      <c r="N53" s="204">
        <v>2.1</v>
      </c>
      <c r="O53" s="204">
        <v>2.96</v>
      </c>
      <c r="P53" s="204">
        <v>1.06</v>
      </c>
      <c r="Q53" s="204">
        <v>1.7</v>
      </c>
      <c r="R53" s="204">
        <v>8.5399999999999991</v>
      </c>
      <c r="S53" s="204">
        <v>4.3099999999999996</v>
      </c>
      <c r="T53" s="204">
        <v>0</v>
      </c>
      <c r="U53" s="204">
        <v>2.39</v>
      </c>
      <c r="V53" s="204">
        <v>1.48</v>
      </c>
      <c r="W53" s="204">
        <v>9.08</v>
      </c>
      <c r="X53" s="204">
        <v>2.62</v>
      </c>
      <c r="Y53" s="204">
        <v>0</v>
      </c>
      <c r="Z53" s="204">
        <v>61.21</v>
      </c>
      <c r="AA53" s="204">
        <v>0</v>
      </c>
      <c r="AB53" s="204">
        <v>0</v>
      </c>
      <c r="AC53" s="204">
        <v>33.33</v>
      </c>
      <c r="AD53" s="204">
        <v>0</v>
      </c>
      <c r="AE53" s="204">
        <v>0</v>
      </c>
      <c r="AF53" s="204">
        <v>0</v>
      </c>
      <c r="AG53" s="204">
        <v>46.68</v>
      </c>
      <c r="AH53" s="204">
        <v>0</v>
      </c>
      <c r="AI53" s="204">
        <v>46.68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208.56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11.9</v>
      </c>
      <c r="E54" s="204">
        <v>0</v>
      </c>
      <c r="F54" s="204">
        <v>0</v>
      </c>
      <c r="G54" s="204">
        <v>30.29</v>
      </c>
      <c r="H54" s="204">
        <v>0</v>
      </c>
      <c r="I54" s="204">
        <v>0</v>
      </c>
      <c r="J54" s="204">
        <v>26.23</v>
      </c>
      <c r="K54" s="204">
        <v>298.45999999999998</v>
      </c>
      <c r="L54" s="204">
        <v>2.96</v>
      </c>
      <c r="M54" s="204">
        <v>2.56</v>
      </c>
      <c r="N54" s="204">
        <v>2.1</v>
      </c>
      <c r="O54" s="204">
        <v>2.96</v>
      </c>
      <c r="P54" s="204">
        <v>1.06</v>
      </c>
      <c r="Q54" s="204">
        <v>1.7</v>
      </c>
      <c r="R54" s="204">
        <v>8.5399999999999991</v>
      </c>
      <c r="S54" s="204">
        <v>4.3099999999999996</v>
      </c>
      <c r="T54" s="204">
        <v>0</v>
      </c>
      <c r="U54" s="204">
        <v>2.39</v>
      </c>
      <c r="V54" s="204">
        <v>1.48</v>
      </c>
      <c r="W54" s="204">
        <v>9.08</v>
      </c>
      <c r="X54" s="204">
        <v>2.62</v>
      </c>
      <c r="Y54" s="204">
        <v>0</v>
      </c>
      <c r="Z54" s="204">
        <v>61.21</v>
      </c>
      <c r="AA54" s="204">
        <v>0</v>
      </c>
      <c r="AB54" s="204">
        <v>0</v>
      </c>
      <c r="AC54" s="204">
        <v>33.33</v>
      </c>
      <c r="AD54" s="204">
        <v>0</v>
      </c>
      <c r="AE54" s="204">
        <v>0</v>
      </c>
      <c r="AF54" s="204">
        <v>0</v>
      </c>
      <c r="AG54" s="204">
        <v>46.68</v>
      </c>
      <c r="AH54" s="204">
        <v>0</v>
      </c>
      <c r="AI54" s="204">
        <v>46.68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208.56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11.81</v>
      </c>
      <c r="E55" s="204">
        <v>0</v>
      </c>
      <c r="F55" s="204">
        <v>0</v>
      </c>
      <c r="G55" s="204">
        <v>30.29</v>
      </c>
      <c r="H55" s="204">
        <v>0</v>
      </c>
      <c r="I55" s="204">
        <v>0</v>
      </c>
      <c r="J55" s="204">
        <v>26.23</v>
      </c>
      <c r="K55" s="204">
        <v>298.45999999999998</v>
      </c>
      <c r="L55" s="204">
        <v>2.96</v>
      </c>
      <c r="M55" s="204">
        <v>2.56</v>
      </c>
      <c r="N55" s="204">
        <v>2.1</v>
      </c>
      <c r="O55" s="204">
        <v>2.96</v>
      </c>
      <c r="P55" s="204">
        <v>1.06</v>
      </c>
      <c r="Q55" s="204">
        <v>1.7</v>
      </c>
      <c r="R55" s="204">
        <v>8.5399999999999991</v>
      </c>
      <c r="S55" s="204">
        <v>4.3099999999999996</v>
      </c>
      <c r="T55" s="204">
        <v>0</v>
      </c>
      <c r="U55" s="204">
        <v>2.39</v>
      </c>
      <c r="V55" s="204">
        <v>1.48</v>
      </c>
      <c r="W55" s="204">
        <v>9.08</v>
      </c>
      <c r="X55" s="204">
        <v>30.74</v>
      </c>
      <c r="Y55" s="204">
        <v>0</v>
      </c>
      <c r="Z55" s="204">
        <v>61.21</v>
      </c>
      <c r="AA55" s="204">
        <v>0</v>
      </c>
      <c r="AB55" s="204">
        <v>0</v>
      </c>
      <c r="AC55" s="204">
        <v>33.33</v>
      </c>
      <c r="AD55" s="204">
        <v>0</v>
      </c>
      <c r="AE55" s="204">
        <v>0</v>
      </c>
      <c r="AF55" s="204">
        <v>0</v>
      </c>
      <c r="AG55" s="204">
        <v>46.68</v>
      </c>
      <c r="AH55" s="204">
        <v>0</v>
      </c>
      <c r="AI55" s="204">
        <v>46.68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208.56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11.81</v>
      </c>
      <c r="E56" s="204">
        <v>0</v>
      </c>
      <c r="F56" s="204">
        <v>0</v>
      </c>
      <c r="G56" s="204">
        <v>30.29</v>
      </c>
      <c r="H56" s="204">
        <v>0</v>
      </c>
      <c r="I56" s="204">
        <v>0</v>
      </c>
      <c r="J56" s="204">
        <v>26.23</v>
      </c>
      <c r="K56" s="204">
        <v>298.45999999999998</v>
      </c>
      <c r="L56" s="204">
        <v>2.96</v>
      </c>
      <c r="M56" s="204">
        <v>2.56</v>
      </c>
      <c r="N56" s="204">
        <v>2.1</v>
      </c>
      <c r="O56" s="204">
        <v>2.96</v>
      </c>
      <c r="P56" s="204">
        <v>1.06</v>
      </c>
      <c r="Q56" s="204">
        <v>1.7</v>
      </c>
      <c r="R56" s="204">
        <v>8.5399999999999991</v>
      </c>
      <c r="S56" s="204">
        <v>4.3099999999999996</v>
      </c>
      <c r="T56" s="204">
        <v>0</v>
      </c>
      <c r="U56" s="204">
        <v>2.39</v>
      </c>
      <c r="V56" s="204">
        <v>1.48</v>
      </c>
      <c r="W56" s="204">
        <v>9.08</v>
      </c>
      <c r="X56" s="204">
        <v>30</v>
      </c>
      <c r="Y56" s="204">
        <v>0</v>
      </c>
      <c r="Z56" s="204">
        <v>61.21</v>
      </c>
      <c r="AA56" s="204">
        <v>0</v>
      </c>
      <c r="AB56" s="204">
        <v>0</v>
      </c>
      <c r="AC56" s="204">
        <v>33.33</v>
      </c>
      <c r="AD56" s="204">
        <v>0</v>
      </c>
      <c r="AE56" s="204">
        <v>0</v>
      </c>
      <c r="AF56" s="204">
        <v>0</v>
      </c>
      <c r="AG56" s="204">
        <v>46.68</v>
      </c>
      <c r="AH56" s="204">
        <v>0</v>
      </c>
      <c r="AI56" s="204">
        <v>46.68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208.56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11.81</v>
      </c>
      <c r="E57" s="204">
        <v>0</v>
      </c>
      <c r="F57" s="204">
        <v>0</v>
      </c>
      <c r="G57" s="204">
        <v>30.29</v>
      </c>
      <c r="H57" s="204">
        <v>0</v>
      </c>
      <c r="I57" s="204">
        <v>0</v>
      </c>
      <c r="J57" s="204">
        <v>26.23</v>
      </c>
      <c r="K57" s="204">
        <v>298.45999999999998</v>
      </c>
      <c r="L57" s="204">
        <v>2.96</v>
      </c>
      <c r="M57" s="204">
        <v>2.56</v>
      </c>
      <c r="N57" s="204">
        <v>2.1</v>
      </c>
      <c r="O57" s="204">
        <v>2.96</v>
      </c>
      <c r="P57" s="204">
        <v>1.06</v>
      </c>
      <c r="Q57" s="204">
        <v>1.7</v>
      </c>
      <c r="R57" s="204">
        <v>8.5399999999999991</v>
      </c>
      <c r="S57" s="204">
        <v>4.3099999999999996</v>
      </c>
      <c r="T57" s="204">
        <v>0</v>
      </c>
      <c r="U57" s="204">
        <v>3.47</v>
      </c>
      <c r="V57" s="204">
        <v>1.48</v>
      </c>
      <c r="W57" s="204">
        <v>9.08</v>
      </c>
      <c r="X57" s="204">
        <v>30</v>
      </c>
      <c r="Y57" s="204">
        <v>0</v>
      </c>
      <c r="Z57" s="204">
        <v>61.21</v>
      </c>
      <c r="AA57" s="204">
        <v>0</v>
      </c>
      <c r="AB57" s="204">
        <v>0</v>
      </c>
      <c r="AC57" s="204">
        <v>33.33</v>
      </c>
      <c r="AD57" s="204">
        <v>0</v>
      </c>
      <c r="AE57" s="204">
        <v>0</v>
      </c>
      <c r="AF57" s="204">
        <v>0</v>
      </c>
      <c r="AG57" s="204">
        <v>46.68</v>
      </c>
      <c r="AH57" s="204">
        <v>0</v>
      </c>
      <c r="AI57" s="204">
        <v>46.68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208.56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11.76</v>
      </c>
      <c r="E58" s="204">
        <v>0</v>
      </c>
      <c r="F58" s="204">
        <v>0</v>
      </c>
      <c r="G58" s="204">
        <v>30.29</v>
      </c>
      <c r="H58" s="204">
        <v>0</v>
      </c>
      <c r="I58" s="204">
        <v>0</v>
      </c>
      <c r="J58" s="204">
        <v>26.23</v>
      </c>
      <c r="K58" s="204">
        <v>298.45999999999998</v>
      </c>
      <c r="L58" s="204">
        <v>2.96</v>
      </c>
      <c r="M58" s="204">
        <v>2.56</v>
      </c>
      <c r="N58" s="204">
        <v>2.1</v>
      </c>
      <c r="O58" s="204">
        <v>2.96</v>
      </c>
      <c r="P58" s="204">
        <v>1.06</v>
      </c>
      <c r="Q58" s="204">
        <v>1.7</v>
      </c>
      <c r="R58" s="204">
        <v>8.5399999999999991</v>
      </c>
      <c r="S58" s="204">
        <v>4.3099999999999996</v>
      </c>
      <c r="T58" s="204">
        <v>0</v>
      </c>
      <c r="U58" s="204">
        <v>2.4300000000000002</v>
      </c>
      <c r="V58" s="204">
        <v>1.48</v>
      </c>
      <c r="W58" s="204">
        <v>9.08</v>
      </c>
      <c r="X58" s="204">
        <v>30</v>
      </c>
      <c r="Y58" s="204">
        <v>0</v>
      </c>
      <c r="Z58" s="204">
        <v>61.21</v>
      </c>
      <c r="AA58" s="204">
        <v>0</v>
      </c>
      <c r="AB58" s="204">
        <v>0</v>
      </c>
      <c r="AC58" s="204">
        <v>33.33</v>
      </c>
      <c r="AD58" s="204">
        <v>0</v>
      </c>
      <c r="AE58" s="204">
        <v>0</v>
      </c>
      <c r="AF58" s="204">
        <v>0</v>
      </c>
      <c r="AG58" s="204">
        <v>46.68</v>
      </c>
      <c r="AH58" s="204">
        <v>0</v>
      </c>
      <c r="AI58" s="204">
        <v>46.68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208.56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11.76</v>
      </c>
      <c r="E59" s="204">
        <v>0</v>
      </c>
      <c r="F59" s="204">
        <v>0</v>
      </c>
      <c r="G59" s="204">
        <v>30.29</v>
      </c>
      <c r="H59" s="204">
        <v>0</v>
      </c>
      <c r="I59" s="204">
        <v>0</v>
      </c>
      <c r="J59" s="204">
        <v>26.23</v>
      </c>
      <c r="K59" s="204">
        <v>298.45999999999998</v>
      </c>
      <c r="L59" s="204">
        <v>2.96</v>
      </c>
      <c r="M59" s="204">
        <v>2.56</v>
      </c>
      <c r="N59" s="204">
        <v>2.1</v>
      </c>
      <c r="O59" s="204">
        <v>2.96</v>
      </c>
      <c r="P59" s="204">
        <v>1.06</v>
      </c>
      <c r="Q59" s="204">
        <v>1.7</v>
      </c>
      <c r="R59" s="204">
        <v>8.5399999999999991</v>
      </c>
      <c r="S59" s="204">
        <v>4.3099999999999996</v>
      </c>
      <c r="T59" s="204">
        <v>0</v>
      </c>
      <c r="U59" s="204">
        <v>2.4300000000000002</v>
      </c>
      <c r="V59" s="204">
        <v>1.48</v>
      </c>
      <c r="W59" s="204">
        <v>9.08</v>
      </c>
      <c r="X59" s="204">
        <v>30.43</v>
      </c>
      <c r="Y59" s="204">
        <v>0</v>
      </c>
      <c r="Z59" s="204">
        <v>61.21</v>
      </c>
      <c r="AA59" s="204">
        <v>0</v>
      </c>
      <c r="AB59" s="204">
        <v>0</v>
      </c>
      <c r="AC59" s="204">
        <v>33.33</v>
      </c>
      <c r="AD59" s="204">
        <v>0</v>
      </c>
      <c r="AE59" s="204">
        <v>0</v>
      </c>
      <c r="AF59" s="204">
        <v>0</v>
      </c>
      <c r="AG59" s="204">
        <v>46.68</v>
      </c>
      <c r="AH59" s="204">
        <v>0</v>
      </c>
      <c r="AI59" s="204">
        <v>46.68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208.56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11.76</v>
      </c>
      <c r="E60" s="204">
        <v>0</v>
      </c>
      <c r="F60" s="204">
        <v>0</v>
      </c>
      <c r="G60" s="204">
        <v>30.29</v>
      </c>
      <c r="H60" s="204">
        <v>0</v>
      </c>
      <c r="I60" s="204">
        <v>0</v>
      </c>
      <c r="J60" s="204">
        <v>26.23</v>
      </c>
      <c r="K60" s="204">
        <v>298.45999999999998</v>
      </c>
      <c r="L60" s="204">
        <v>2.96</v>
      </c>
      <c r="M60" s="204">
        <v>2.56</v>
      </c>
      <c r="N60" s="204">
        <v>2.1</v>
      </c>
      <c r="O60" s="204">
        <v>2.96</v>
      </c>
      <c r="P60" s="204">
        <v>1.06</v>
      </c>
      <c r="Q60" s="204">
        <v>1.7</v>
      </c>
      <c r="R60" s="204">
        <v>8.5399999999999991</v>
      </c>
      <c r="S60" s="204">
        <v>4.3099999999999996</v>
      </c>
      <c r="T60" s="204">
        <v>0</v>
      </c>
      <c r="U60" s="204">
        <v>2.4300000000000002</v>
      </c>
      <c r="V60" s="204">
        <v>1.48</v>
      </c>
      <c r="W60" s="204">
        <v>9.08</v>
      </c>
      <c r="X60" s="204">
        <v>27.31</v>
      </c>
      <c r="Y60" s="204">
        <v>0</v>
      </c>
      <c r="Z60" s="204">
        <v>61.21</v>
      </c>
      <c r="AA60" s="204">
        <v>0</v>
      </c>
      <c r="AB60" s="204">
        <v>0</v>
      </c>
      <c r="AC60" s="204">
        <v>33.33</v>
      </c>
      <c r="AD60" s="204">
        <v>0</v>
      </c>
      <c r="AE60" s="204">
        <v>0</v>
      </c>
      <c r="AF60" s="204">
        <v>0</v>
      </c>
      <c r="AG60" s="204">
        <v>46.68</v>
      </c>
      <c r="AH60" s="204">
        <v>0</v>
      </c>
      <c r="AI60" s="204">
        <v>46.68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208.56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11.76</v>
      </c>
      <c r="E61" s="204">
        <v>0</v>
      </c>
      <c r="F61" s="204">
        <v>0</v>
      </c>
      <c r="G61" s="204">
        <v>30.29</v>
      </c>
      <c r="H61" s="204">
        <v>0</v>
      </c>
      <c r="I61" s="204">
        <v>0</v>
      </c>
      <c r="J61" s="204">
        <v>26.23</v>
      </c>
      <c r="K61" s="204">
        <v>298.45999999999998</v>
      </c>
      <c r="L61" s="204">
        <v>2.96</v>
      </c>
      <c r="M61" s="204">
        <v>2.56</v>
      </c>
      <c r="N61" s="204">
        <v>2.1</v>
      </c>
      <c r="O61" s="204">
        <v>2.96</v>
      </c>
      <c r="P61" s="204">
        <v>1.06</v>
      </c>
      <c r="Q61" s="204">
        <v>1.7</v>
      </c>
      <c r="R61" s="204">
        <v>8.5399999999999991</v>
      </c>
      <c r="S61" s="204">
        <v>4.3099999999999996</v>
      </c>
      <c r="T61" s="204">
        <v>0</v>
      </c>
      <c r="U61" s="204">
        <v>2.4300000000000002</v>
      </c>
      <c r="V61" s="204">
        <v>1.48</v>
      </c>
      <c r="W61" s="204">
        <v>9.08</v>
      </c>
      <c r="X61" s="204">
        <v>27.88</v>
      </c>
      <c r="Y61" s="204">
        <v>0</v>
      </c>
      <c r="Z61" s="204">
        <v>61.21</v>
      </c>
      <c r="AA61" s="204">
        <v>30.74</v>
      </c>
      <c r="AB61" s="204">
        <v>0</v>
      </c>
      <c r="AC61" s="204">
        <v>33.33</v>
      </c>
      <c r="AD61" s="204">
        <v>0</v>
      </c>
      <c r="AE61" s="204">
        <v>0</v>
      </c>
      <c r="AF61" s="204">
        <v>0</v>
      </c>
      <c r="AG61" s="204">
        <v>46.68</v>
      </c>
      <c r="AH61" s="204">
        <v>0</v>
      </c>
      <c r="AI61" s="204">
        <v>46.68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208.56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11.76</v>
      </c>
      <c r="E62" s="204">
        <v>0</v>
      </c>
      <c r="F62" s="204">
        <v>0</v>
      </c>
      <c r="G62" s="204">
        <v>30.29</v>
      </c>
      <c r="H62" s="204">
        <v>0</v>
      </c>
      <c r="I62" s="204">
        <v>0</v>
      </c>
      <c r="J62" s="204">
        <v>26.23</v>
      </c>
      <c r="K62" s="204">
        <v>298.45999999999998</v>
      </c>
      <c r="L62" s="204">
        <v>2.96</v>
      </c>
      <c r="M62" s="204">
        <v>2.56</v>
      </c>
      <c r="N62" s="204">
        <v>2.1</v>
      </c>
      <c r="O62" s="204">
        <v>2.96</v>
      </c>
      <c r="P62" s="204">
        <v>1.06</v>
      </c>
      <c r="Q62" s="204">
        <v>1.7</v>
      </c>
      <c r="R62" s="204">
        <v>8.5399999999999991</v>
      </c>
      <c r="S62" s="204">
        <v>4.3099999999999996</v>
      </c>
      <c r="T62" s="204">
        <v>0</v>
      </c>
      <c r="U62" s="204">
        <v>2.4300000000000002</v>
      </c>
      <c r="V62" s="204">
        <v>1.48</v>
      </c>
      <c r="W62" s="204">
        <v>9.08</v>
      </c>
      <c r="X62" s="204">
        <v>28.54</v>
      </c>
      <c r="Y62" s="204">
        <v>0</v>
      </c>
      <c r="Z62" s="204">
        <v>61.21</v>
      </c>
      <c r="AA62" s="204">
        <v>30.74</v>
      </c>
      <c r="AB62" s="204">
        <v>0</v>
      </c>
      <c r="AC62" s="204">
        <v>33.33</v>
      </c>
      <c r="AD62" s="204">
        <v>0</v>
      </c>
      <c r="AE62" s="204">
        <v>0</v>
      </c>
      <c r="AF62" s="204">
        <v>0</v>
      </c>
      <c r="AG62" s="204">
        <v>46.68</v>
      </c>
      <c r="AH62" s="204">
        <v>0</v>
      </c>
      <c r="AI62" s="204">
        <v>46.68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208.56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11.76</v>
      </c>
      <c r="E63" s="204">
        <v>0</v>
      </c>
      <c r="F63" s="204">
        <v>0</v>
      </c>
      <c r="G63" s="204">
        <v>30.29</v>
      </c>
      <c r="H63" s="204">
        <v>0</v>
      </c>
      <c r="I63" s="204">
        <v>0</v>
      </c>
      <c r="J63" s="204">
        <v>26.23</v>
      </c>
      <c r="K63" s="204">
        <v>298.45999999999998</v>
      </c>
      <c r="L63" s="204">
        <v>2.96</v>
      </c>
      <c r="M63" s="204">
        <v>2.56</v>
      </c>
      <c r="N63" s="204">
        <v>2.1</v>
      </c>
      <c r="O63" s="204">
        <v>2.96</v>
      </c>
      <c r="P63" s="204">
        <v>1.06</v>
      </c>
      <c r="Q63" s="204">
        <v>1.7</v>
      </c>
      <c r="R63" s="204">
        <v>8.5399999999999991</v>
      </c>
      <c r="S63" s="204">
        <v>4.3099999999999996</v>
      </c>
      <c r="T63" s="204">
        <v>0</v>
      </c>
      <c r="U63" s="204">
        <v>2.4300000000000002</v>
      </c>
      <c r="V63" s="204">
        <v>1.48</v>
      </c>
      <c r="W63" s="204">
        <v>9.5500000000000007</v>
      </c>
      <c r="X63" s="204">
        <v>30.74</v>
      </c>
      <c r="Y63" s="204">
        <v>0</v>
      </c>
      <c r="Z63" s="204">
        <v>61.21</v>
      </c>
      <c r="AA63" s="204">
        <v>1.23</v>
      </c>
      <c r="AB63" s="204">
        <v>0</v>
      </c>
      <c r="AC63" s="204">
        <v>33.33</v>
      </c>
      <c r="AD63" s="204">
        <v>0</v>
      </c>
      <c r="AE63" s="204">
        <v>0</v>
      </c>
      <c r="AF63" s="204">
        <v>0</v>
      </c>
      <c r="AG63" s="204">
        <v>46.68</v>
      </c>
      <c r="AH63" s="204">
        <v>0</v>
      </c>
      <c r="AI63" s="204">
        <v>46.68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208.56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11.76</v>
      </c>
      <c r="E64" s="204">
        <v>0</v>
      </c>
      <c r="F64" s="204">
        <v>0</v>
      </c>
      <c r="G64" s="204">
        <v>30.29</v>
      </c>
      <c r="H64" s="204">
        <v>0</v>
      </c>
      <c r="I64" s="204">
        <v>0</v>
      </c>
      <c r="J64" s="204">
        <v>26.23</v>
      </c>
      <c r="K64" s="204">
        <v>298.45999999999998</v>
      </c>
      <c r="L64" s="204">
        <v>2.96</v>
      </c>
      <c r="M64" s="204">
        <v>2.56</v>
      </c>
      <c r="N64" s="204">
        <v>2.1</v>
      </c>
      <c r="O64" s="204">
        <v>2.96</v>
      </c>
      <c r="P64" s="204">
        <v>1.06</v>
      </c>
      <c r="Q64" s="204">
        <v>1.7</v>
      </c>
      <c r="R64" s="204">
        <v>8.5399999999999991</v>
      </c>
      <c r="S64" s="204">
        <v>4.3099999999999996</v>
      </c>
      <c r="T64" s="204">
        <v>0</v>
      </c>
      <c r="U64" s="204">
        <v>2.4300000000000002</v>
      </c>
      <c r="V64" s="204">
        <v>1.48</v>
      </c>
      <c r="W64" s="204">
        <v>9.44</v>
      </c>
      <c r="X64" s="204">
        <v>30.74</v>
      </c>
      <c r="Y64" s="204">
        <v>0</v>
      </c>
      <c r="Z64" s="204">
        <v>61.21</v>
      </c>
      <c r="AA64" s="204">
        <v>1.23</v>
      </c>
      <c r="AB64" s="204">
        <v>0</v>
      </c>
      <c r="AC64" s="204">
        <v>33.33</v>
      </c>
      <c r="AD64" s="204">
        <v>0</v>
      </c>
      <c r="AE64" s="204">
        <v>0</v>
      </c>
      <c r="AF64" s="204">
        <v>0</v>
      </c>
      <c r="AG64" s="204">
        <v>46.68</v>
      </c>
      <c r="AH64" s="204">
        <v>0</v>
      </c>
      <c r="AI64" s="204">
        <v>46.68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208.56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11.76</v>
      </c>
      <c r="E65" s="204">
        <v>0</v>
      </c>
      <c r="F65" s="204">
        <v>0</v>
      </c>
      <c r="G65" s="204">
        <v>30.29</v>
      </c>
      <c r="H65" s="204">
        <v>0</v>
      </c>
      <c r="I65" s="204">
        <v>0</v>
      </c>
      <c r="J65" s="204">
        <v>26.23</v>
      </c>
      <c r="K65" s="204">
        <v>298.45999999999998</v>
      </c>
      <c r="L65" s="204">
        <v>2.96</v>
      </c>
      <c r="M65" s="204">
        <v>2.56</v>
      </c>
      <c r="N65" s="204">
        <v>2.1</v>
      </c>
      <c r="O65" s="204">
        <v>2.96</v>
      </c>
      <c r="P65" s="204">
        <v>1.06</v>
      </c>
      <c r="Q65" s="204">
        <v>1.85</v>
      </c>
      <c r="R65" s="204">
        <v>8.52</v>
      </c>
      <c r="S65" s="204">
        <v>5.17</v>
      </c>
      <c r="T65" s="204">
        <v>0</v>
      </c>
      <c r="U65" s="204">
        <v>2.4300000000000002</v>
      </c>
      <c r="V65" s="204">
        <v>1.64</v>
      </c>
      <c r="W65" s="204">
        <v>9.44</v>
      </c>
      <c r="X65" s="204">
        <v>30.74</v>
      </c>
      <c r="Y65" s="204">
        <v>0</v>
      </c>
      <c r="Z65" s="204">
        <v>61.21</v>
      </c>
      <c r="AA65" s="204">
        <v>10.58</v>
      </c>
      <c r="AB65" s="204">
        <v>0</v>
      </c>
      <c r="AC65" s="204">
        <v>33.33</v>
      </c>
      <c r="AD65" s="204">
        <v>0</v>
      </c>
      <c r="AE65" s="204">
        <v>0</v>
      </c>
      <c r="AF65" s="204">
        <v>0</v>
      </c>
      <c r="AG65" s="204">
        <v>46.68</v>
      </c>
      <c r="AH65" s="204">
        <v>0</v>
      </c>
      <c r="AI65" s="204">
        <v>46.68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208.56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11.76</v>
      </c>
      <c r="E66" s="204">
        <v>0</v>
      </c>
      <c r="F66" s="204">
        <v>0</v>
      </c>
      <c r="G66" s="204">
        <v>30.29</v>
      </c>
      <c r="H66" s="204">
        <v>0</v>
      </c>
      <c r="I66" s="204">
        <v>0</v>
      </c>
      <c r="J66" s="204">
        <v>26.23</v>
      </c>
      <c r="K66" s="204">
        <v>298.45999999999998</v>
      </c>
      <c r="L66" s="204">
        <v>2.96</v>
      </c>
      <c r="M66" s="204">
        <v>2.56</v>
      </c>
      <c r="N66" s="204">
        <v>2.1</v>
      </c>
      <c r="O66" s="204">
        <v>2.96</v>
      </c>
      <c r="P66" s="204">
        <v>1.06</v>
      </c>
      <c r="Q66" s="204">
        <v>1.85</v>
      </c>
      <c r="R66" s="204">
        <v>8.52</v>
      </c>
      <c r="S66" s="204">
        <v>5.17</v>
      </c>
      <c r="T66" s="204">
        <v>0</v>
      </c>
      <c r="U66" s="204">
        <v>2.4300000000000002</v>
      </c>
      <c r="V66" s="204">
        <v>0.21</v>
      </c>
      <c r="W66" s="204">
        <v>0.81</v>
      </c>
      <c r="X66" s="204">
        <v>2.62</v>
      </c>
      <c r="Y66" s="204">
        <v>0</v>
      </c>
      <c r="Z66" s="204">
        <v>61.21</v>
      </c>
      <c r="AA66" s="204">
        <v>10.58</v>
      </c>
      <c r="AB66" s="204">
        <v>0</v>
      </c>
      <c r="AC66" s="204">
        <v>33.33</v>
      </c>
      <c r="AD66" s="204">
        <v>0</v>
      </c>
      <c r="AE66" s="204">
        <v>0</v>
      </c>
      <c r="AF66" s="204">
        <v>0</v>
      </c>
      <c r="AG66" s="204">
        <v>46.68</v>
      </c>
      <c r="AH66" s="204">
        <v>0</v>
      </c>
      <c r="AI66" s="204">
        <v>46.68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208.56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11.76</v>
      </c>
      <c r="E67" s="204">
        <v>0</v>
      </c>
      <c r="F67" s="204">
        <v>0</v>
      </c>
      <c r="G67" s="204">
        <v>30.29</v>
      </c>
      <c r="H67" s="204">
        <v>0</v>
      </c>
      <c r="I67" s="204">
        <v>0</v>
      </c>
      <c r="J67" s="204">
        <v>26.23</v>
      </c>
      <c r="K67" s="204">
        <v>243.68</v>
      </c>
      <c r="L67" s="204">
        <v>2.96</v>
      </c>
      <c r="M67" s="204">
        <v>2.56</v>
      </c>
      <c r="N67" s="204">
        <v>2.1</v>
      </c>
      <c r="O67" s="204">
        <v>2.96</v>
      </c>
      <c r="P67" s="204">
        <v>1.06</v>
      </c>
      <c r="Q67" s="204">
        <v>1.86</v>
      </c>
      <c r="R67" s="204">
        <v>8.52</v>
      </c>
      <c r="S67" s="204">
        <v>5.34</v>
      </c>
      <c r="T67" s="204">
        <v>0</v>
      </c>
      <c r="U67" s="204">
        <v>2.4300000000000002</v>
      </c>
      <c r="V67" s="204">
        <v>0.21</v>
      </c>
      <c r="W67" s="204">
        <v>0.8</v>
      </c>
      <c r="X67" s="204">
        <v>2.62</v>
      </c>
      <c r="Y67" s="204">
        <v>0</v>
      </c>
      <c r="Z67" s="204">
        <v>36.26</v>
      </c>
      <c r="AA67" s="204">
        <v>10.58</v>
      </c>
      <c r="AB67" s="204">
        <v>0</v>
      </c>
      <c r="AC67" s="204">
        <v>33.33</v>
      </c>
      <c r="AD67" s="204">
        <v>0</v>
      </c>
      <c r="AE67" s="204">
        <v>0</v>
      </c>
      <c r="AF67" s="204">
        <v>0</v>
      </c>
      <c r="AG67" s="204">
        <v>46.68</v>
      </c>
      <c r="AH67" s="204">
        <v>0</v>
      </c>
      <c r="AI67" s="204">
        <v>46.68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208.56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11.76</v>
      </c>
      <c r="E68" s="204">
        <v>0</v>
      </c>
      <c r="F68" s="204">
        <v>0</v>
      </c>
      <c r="G68" s="204">
        <v>30.29</v>
      </c>
      <c r="H68" s="204">
        <v>0</v>
      </c>
      <c r="I68" s="204">
        <v>0</v>
      </c>
      <c r="J68" s="204">
        <v>26.23</v>
      </c>
      <c r="K68" s="204">
        <v>240.88</v>
      </c>
      <c r="L68" s="204">
        <v>2.96</v>
      </c>
      <c r="M68" s="204">
        <v>2.56</v>
      </c>
      <c r="N68" s="204">
        <v>2.1</v>
      </c>
      <c r="O68" s="204">
        <v>2.96</v>
      </c>
      <c r="P68" s="204">
        <v>1.06</v>
      </c>
      <c r="Q68" s="204">
        <v>1.86</v>
      </c>
      <c r="R68" s="204">
        <v>8.52</v>
      </c>
      <c r="S68" s="204">
        <v>5.34</v>
      </c>
      <c r="T68" s="204">
        <v>0</v>
      </c>
      <c r="U68" s="204">
        <v>2.4300000000000002</v>
      </c>
      <c r="V68" s="204">
        <v>0.21</v>
      </c>
      <c r="W68" s="204">
        <v>0.8</v>
      </c>
      <c r="X68" s="204">
        <v>2.62</v>
      </c>
      <c r="Y68" s="204">
        <v>0</v>
      </c>
      <c r="Z68" s="204">
        <v>4.93</v>
      </c>
      <c r="AA68" s="204">
        <v>10.58</v>
      </c>
      <c r="AB68" s="204">
        <v>0</v>
      </c>
      <c r="AC68" s="204">
        <v>33.33</v>
      </c>
      <c r="AD68" s="204">
        <v>0</v>
      </c>
      <c r="AE68" s="204">
        <v>0</v>
      </c>
      <c r="AF68" s="204">
        <v>0</v>
      </c>
      <c r="AG68" s="204">
        <v>46.68</v>
      </c>
      <c r="AH68" s="204">
        <v>0</v>
      </c>
      <c r="AI68" s="204">
        <v>46.68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208.56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11.81</v>
      </c>
      <c r="E69" s="204">
        <v>0</v>
      </c>
      <c r="F69" s="204">
        <v>0</v>
      </c>
      <c r="G69" s="204">
        <v>30.29</v>
      </c>
      <c r="H69" s="204">
        <v>0</v>
      </c>
      <c r="I69" s="204">
        <v>0</v>
      </c>
      <c r="J69" s="204">
        <v>26.23</v>
      </c>
      <c r="K69" s="204">
        <v>240.88</v>
      </c>
      <c r="L69" s="204">
        <v>2.96</v>
      </c>
      <c r="M69" s="204">
        <v>2.56</v>
      </c>
      <c r="N69" s="204">
        <v>2.1</v>
      </c>
      <c r="O69" s="204">
        <v>2.96</v>
      </c>
      <c r="P69" s="204">
        <v>1.06</v>
      </c>
      <c r="Q69" s="204">
        <v>1.86</v>
      </c>
      <c r="R69" s="204">
        <v>8.52</v>
      </c>
      <c r="S69" s="204">
        <v>5.34</v>
      </c>
      <c r="T69" s="204">
        <v>0</v>
      </c>
      <c r="U69" s="204">
        <v>2.4300000000000002</v>
      </c>
      <c r="V69" s="204">
        <v>0.21</v>
      </c>
      <c r="W69" s="204">
        <v>0.8</v>
      </c>
      <c r="X69" s="204">
        <v>2.62</v>
      </c>
      <c r="Y69" s="204">
        <v>0</v>
      </c>
      <c r="Z69" s="204">
        <v>4.93</v>
      </c>
      <c r="AA69" s="204">
        <v>1.23</v>
      </c>
      <c r="AB69" s="204">
        <v>0</v>
      </c>
      <c r="AC69" s="204">
        <v>33.33</v>
      </c>
      <c r="AD69" s="204">
        <v>0</v>
      </c>
      <c r="AE69" s="204">
        <v>0</v>
      </c>
      <c r="AF69" s="204">
        <v>0</v>
      </c>
      <c r="AG69" s="204">
        <v>46.68</v>
      </c>
      <c r="AH69" s="204">
        <v>0</v>
      </c>
      <c r="AI69" s="204">
        <v>46.68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208.56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11.81</v>
      </c>
      <c r="E70" s="204">
        <v>0</v>
      </c>
      <c r="F70" s="204">
        <v>0</v>
      </c>
      <c r="G70" s="204">
        <v>30.29</v>
      </c>
      <c r="H70" s="204">
        <v>0</v>
      </c>
      <c r="I70" s="204">
        <v>0</v>
      </c>
      <c r="J70" s="204">
        <v>26.23</v>
      </c>
      <c r="K70" s="204">
        <v>240.88</v>
      </c>
      <c r="L70" s="204">
        <v>2.94</v>
      </c>
      <c r="M70" s="204">
        <v>3.57</v>
      </c>
      <c r="N70" s="204">
        <v>2.1</v>
      </c>
      <c r="O70" s="204">
        <v>2.96</v>
      </c>
      <c r="P70" s="204">
        <v>1.06</v>
      </c>
      <c r="Q70" s="204">
        <v>2.0099999999999998</v>
      </c>
      <c r="R70" s="204">
        <v>0.74</v>
      </c>
      <c r="S70" s="204">
        <v>0.46</v>
      </c>
      <c r="T70" s="204">
        <v>0</v>
      </c>
      <c r="U70" s="204">
        <v>2.4300000000000002</v>
      </c>
      <c r="V70" s="204">
        <v>0.21</v>
      </c>
      <c r="W70" s="204">
        <v>0.8</v>
      </c>
      <c r="X70" s="204">
        <v>2.62</v>
      </c>
      <c r="Y70" s="204">
        <v>0</v>
      </c>
      <c r="Z70" s="204">
        <v>4.93</v>
      </c>
      <c r="AA70" s="204">
        <v>1.23</v>
      </c>
      <c r="AB70" s="204">
        <v>0</v>
      </c>
      <c r="AC70" s="204">
        <v>33.33</v>
      </c>
      <c r="AD70" s="204">
        <v>0</v>
      </c>
      <c r="AE70" s="204">
        <v>0</v>
      </c>
      <c r="AF70" s="204">
        <v>0</v>
      </c>
      <c r="AG70" s="204">
        <v>46.68</v>
      </c>
      <c r="AH70" s="204">
        <v>0</v>
      </c>
      <c r="AI70" s="204">
        <v>46.68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208.56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11.81</v>
      </c>
      <c r="E71" s="204">
        <v>0</v>
      </c>
      <c r="F71" s="204">
        <v>0</v>
      </c>
      <c r="G71" s="204">
        <v>30.29</v>
      </c>
      <c r="H71" s="204">
        <v>0</v>
      </c>
      <c r="I71" s="204">
        <v>0</v>
      </c>
      <c r="J71" s="204">
        <v>26.23</v>
      </c>
      <c r="K71" s="204">
        <v>204.49</v>
      </c>
      <c r="L71" s="204">
        <v>2.96</v>
      </c>
      <c r="M71" s="204">
        <v>3.56</v>
      </c>
      <c r="N71" s="204">
        <v>2.1</v>
      </c>
      <c r="O71" s="204">
        <v>2.96</v>
      </c>
      <c r="P71" s="204">
        <v>1.06</v>
      </c>
      <c r="Q71" s="204">
        <v>0.17</v>
      </c>
      <c r="R71" s="204">
        <v>0.74</v>
      </c>
      <c r="S71" s="204">
        <v>0.46</v>
      </c>
      <c r="T71" s="204">
        <v>0</v>
      </c>
      <c r="U71" s="204">
        <v>2.4300000000000002</v>
      </c>
      <c r="V71" s="204">
        <v>0.21</v>
      </c>
      <c r="W71" s="204">
        <v>0.8</v>
      </c>
      <c r="X71" s="204">
        <v>2.62</v>
      </c>
      <c r="Y71" s="204">
        <v>0</v>
      </c>
      <c r="Z71" s="204">
        <v>4.93</v>
      </c>
      <c r="AA71" s="204">
        <v>1.23</v>
      </c>
      <c r="AB71" s="204">
        <v>0</v>
      </c>
      <c r="AC71" s="204">
        <v>33.33</v>
      </c>
      <c r="AD71" s="204">
        <v>0</v>
      </c>
      <c r="AE71" s="204">
        <v>0</v>
      </c>
      <c r="AF71" s="204">
        <v>0</v>
      </c>
      <c r="AG71" s="204">
        <v>46.68</v>
      </c>
      <c r="AH71" s="204">
        <v>0</v>
      </c>
      <c r="AI71" s="204">
        <v>46.68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208.56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11.81</v>
      </c>
      <c r="E72" s="204">
        <v>0</v>
      </c>
      <c r="F72" s="204">
        <v>0</v>
      </c>
      <c r="G72" s="204">
        <v>30.29</v>
      </c>
      <c r="H72" s="204">
        <v>0</v>
      </c>
      <c r="I72" s="204">
        <v>0</v>
      </c>
      <c r="J72" s="204">
        <v>26.23</v>
      </c>
      <c r="K72" s="204">
        <v>168.69</v>
      </c>
      <c r="L72" s="204">
        <v>2.96</v>
      </c>
      <c r="M72" s="204">
        <v>2.56</v>
      </c>
      <c r="N72" s="204">
        <v>2.1</v>
      </c>
      <c r="O72" s="204">
        <v>2.96</v>
      </c>
      <c r="P72" s="204">
        <v>1.06</v>
      </c>
      <c r="Q72" s="204">
        <v>0.17</v>
      </c>
      <c r="R72" s="204">
        <v>0.74</v>
      </c>
      <c r="S72" s="204">
        <v>0.46</v>
      </c>
      <c r="T72" s="204">
        <v>0</v>
      </c>
      <c r="U72" s="204">
        <v>2.4300000000000002</v>
      </c>
      <c r="V72" s="204">
        <v>0.21</v>
      </c>
      <c r="W72" s="204">
        <v>0.8</v>
      </c>
      <c r="X72" s="204">
        <v>2.62</v>
      </c>
      <c r="Y72" s="204">
        <v>0</v>
      </c>
      <c r="Z72" s="204">
        <v>4.93</v>
      </c>
      <c r="AA72" s="204">
        <v>1.23</v>
      </c>
      <c r="AB72" s="204">
        <v>0</v>
      </c>
      <c r="AC72" s="204">
        <v>33.33</v>
      </c>
      <c r="AD72" s="204">
        <v>0</v>
      </c>
      <c r="AE72" s="204">
        <v>0</v>
      </c>
      <c r="AF72" s="204">
        <v>0</v>
      </c>
      <c r="AG72" s="204">
        <v>46.68</v>
      </c>
      <c r="AH72" s="204">
        <v>0</v>
      </c>
      <c r="AI72" s="204">
        <v>46.68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208.56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11.9</v>
      </c>
      <c r="E73" s="204">
        <v>0</v>
      </c>
      <c r="F73" s="204">
        <v>0</v>
      </c>
      <c r="G73" s="204">
        <v>30.29</v>
      </c>
      <c r="H73" s="204">
        <v>0</v>
      </c>
      <c r="I73" s="204">
        <v>0</v>
      </c>
      <c r="J73" s="204">
        <v>26.23</v>
      </c>
      <c r="K73" s="204">
        <v>138.74</v>
      </c>
      <c r="L73" s="204">
        <v>2.96</v>
      </c>
      <c r="M73" s="204">
        <v>2.56</v>
      </c>
      <c r="N73" s="204">
        <v>2.1</v>
      </c>
      <c r="O73" s="204">
        <v>2.96</v>
      </c>
      <c r="P73" s="204">
        <v>1.28</v>
      </c>
      <c r="Q73" s="204">
        <v>0.16</v>
      </c>
      <c r="R73" s="204">
        <v>0.75</v>
      </c>
      <c r="S73" s="204">
        <v>0.47</v>
      </c>
      <c r="T73" s="204">
        <v>0</v>
      </c>
      <c r="U73" s="204">
        <v>2.4300000000000002</v>
      </c>
      <c r="V73" s="204">
        <v>0.21</v>
      </c>
      <c r="W73" s="204">
        <v>0.8</v>
      </c>
      <c r="X73" s="204">
        <v>2.62</v>
      </c>
      <c r="Y73" s="204">
        <v>0</v>
      </c>
      <c r="Z73" s="204">
        <v>5.32</v>
      </c>
      <c r="AA73" s="204">
        <v>1.23</v>
      </c>
      <c r="AB73" s="204">
        <v>0</v>
      </c>
      <c r="AC73" s="204">
        <v>33.33</v>
      </c>
      <c r="AD73" s="204">
        <v>0</v>
      </c>
      <c r="AE73" s="204">
        <v>0</v>
      </c>
      <c r="AF73" s="204">
        <v>0</v>
      </c>
      <c r="AG73" s="204">
        <v>46.68</v>
      </c>
      <c r="AH73" s="204">
        <v>0</v>
      </c>
      <c r="AI73" s="204">
        <v>46.68</v>
      </c>
      <c r="AJ73" s="204">
        <v>0</v>
      </c>
      <c r="AK73" s="204">
        <v>15.59</v>
      </c>
      <c r="AL73" s="204">
        <v>0</v>
      </c>
      <c r="AM73" s="204">
        <v>0</v>
      </c>
      <c r="AN73" s="204">
        <v>0</v>
      </c>
      <c r="AO73" s="204">
        <v>208.56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11.94</v>
      </c>
      <c r="E74" s="204">
        <v>0</v>
      </c>
      <c r="F74" s="204">
        <v>0</v>
      </c>
      <c r="G74" s="204">
        <v>30.29</v>
      </c>
      <c r="H74" s="204">
        <v>0</v>
      </c>
      <c r="I74" s="204">
        <v>0</v>
      </c>
      <c r="J74" s="204">
        <v>26.23</v>
      </c>
      <c r="K74" s="204">
        <v>96.91</v>
      </c>
      <c r="L74" s="204">
        <v>2.96</v>
      </c>
      <c r="M74" s="204">
        <v>2.56</v>
      </c>
      <c r="N74" s="204">
        <v>2.1</v>
      </c>
      <c r="O74" s="204">
        <v>2.96</v>
      </c>
      <c r="P74" s="204">
        <v>1.1100000000000001</v>
      </c>
      <c r="Q74" s="204">
        <v>0.16</v>
      </c>
      <c r="R74" s="204">
        <v>0.75</v>
      </c>
      <c r="S74" s="204">
        <v>0.47</v>
      </c>
      <c r="T74" s="204">
        <v>0</v>
      </c>
      <c r="U74" s="204">
        <v>2.4300000000000002</v>
      </c>
      <c r="V74" s="204">
        <v>0.21</v>
      </c>
      <c r="W74" s="204">
        <v>0.8</v>
      </c>
      <c r="X74" s="204">
        <v>2.62</v>
      </c>
      <c r="Y74" s="204">
        <v>0</v>
      </c>
      <c r="Z74" s="204">
        <v>5.32</v>
      </c>
      <c r="AA74" s="204">
        <v>1.23</v>
      </c>
      <c r="AB74" s="204">
        <v>0</v>
      </c>
      <c r="AC74" s="204">
        <v>33.33</v>
      </c>
      <c r="AD74" s="204">
        <v>0</v>
      </c>
      <c r="AE74" s="204">
        <v>0</v>
      </c>
      <c r="AF74" s="204">
        <v>0</v>
      </c>
      <c r="AG74" s="204">
        <v>46.68</v>
      </c>
      <c r="AH74" s="204">
        <v>0</v>
      </c>
      <c r="AI74" s="204">
        <v>46.68</v>
      </c>
      <c r="AJ74" s="204">
        <v>0</v>
      </c>
      <c r="AK74" s="204">
        <v>15.59</v>
      </c>
      <c r="AL74" s="204">
        <v>0</v>
      </c>
      <c r="AM74" s="204">
        <v>0</v>
      </c>
      <c r="AN74" s="204">
        <v>0</v>
      </c>
      <c r="AO74" s="204">
        <v>208.56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11.99</v>
      </c>
      <c r="E75" s="204">
        <v>0</v>
      </c>
      <c r="F75" s="204">
        <v>0</v>
      </c>
      <c r="G75" s="204">
        <v>30.29</v>
      </c>
      <c r="H75" s="204">
        <v>0</v>
      </c>
      <c r="I75" s="204">
        <v>0</v>
      </c>
      <c r="J75" s="204">
        <v>26.23</v>
      </c>
      <c r="K75" s="204">
        <v>48.92</v>
      </c>
      <c r="L75" s="204">
        <v>2.96</v>
      </c>
      <c r="M75" s="204">
        <v>2.56</v>
      </c>
      <c r="N75" s="204">
        <v>2.1</v>
      </c>
      <c r="O75" s="204">
        <v>2.96</v>
      </c>
      <c r="P75" s="204">
        <v>1.1100000000000001</v>
      </c>
      <c r="Q75" s="204">
        <v>0.16</v>
      </c>
      <c r="R75" s="204">
        <v>0.75</v>
      </c>
      <c r="S75" s="204">
        <v>0.47</v>
      </c>
      <c r="T75" s="204">
        <v>0</v>
      </c>
      <c r="U75" s="204">
        <v>2.4300000000000002</v>
      </c>
      <c r="V75" s="204">
        <v>0.21</v>
      </c>
      <c r="W75" s="204">
        <v>0.8</v>
      </c>
      <c r="X75" s="204">
        <v>2.62</v>
      </c>
      <c r="Y75" s="204">
        <v>0</v>
      </c>
      <c r="Z75" s="204">
        <v>5.32</v>
      </c>
      <c r="AA75" s="204">
        <v>1.23</v>
      </c>
      <c r="AB75" s="204">
        <v>0</v>
      </c>
      <c r="AC75" s="204">
        <v>33.29</v>
      </c>
      <c r="AD75" s="204">
        <v>0</v>
      </c>
      <c r="AE75" s="204">
        <v>0</v>
      </c>
      <c r="AF75" s="204">
        <v>0</v>
      </c>
      <c r="AG75" s="204">
        <v>46.68</v>
      </c>
      <c r="AH75" s="204">
        <v>0</v>
      </c>
      <c r="AI75" s="204">
        <v>46.68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211.67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12.04</v>
      </c>
      <c r="E76" s="204">
        <v>0</v>
      </c>
      <c r="F76" s="204">
        <v>0</v>
      </c>
      <c r="G76" s="204">
        <v>30.29</v>
      </c>
      <c r="H76" s="204">
        <v>0</v>
      </c>
      <c r="I76" s="204">
        <v>0</v>
      </c>
      <c r="J76" s="204">
        <v>26.23</v>
      </c>
      <c r="K76" s="204">
        <v>20.49</v>
      </c>
      <c r="L76" s="204">
        <v>0.26</v>
      </c>
      <c r="M76" s="204">
        <v>2.56</v>
      </c>
      <c r="N76" s="204">
        <v>2.1</v>
      </c>
      <c r="O76" s="204">
        <v>2.96</v>
      </c>
      <c r="P76" s="204">
        <v>1.1100000000000001</v>
      </c>
      <c r="Q76" s="204">
        <v>0.16</v>
      </c>
      <c r="R76" s="204">
        <v>0.75</v>
      </c>
      <c r="S76" s="204">
        <v>0.47</v>
      </c>
      <c r="T76" s="204">
        <v>0</v>
      </c>
      <c r="U76" s="204">
        <v>2.4300000000000002</v>
      </c>
      <c r="V76" s="204">
        <v>0.21</v>
      </c>
      <c r="W76" s="204">
        <v>0.8</v>
      </c>
      <c r="X76" s="204">
        <v>2.62</v>
      </c>
      <c r="Y76" s="204">
        <v>0</v>
      </c>
      <c r="Z76" s="204">
        <v>5.32</v>
      </c>
      <c r="AA76" s="204">
        <v>1.23</v>
      </c>
      <c r="AB76" s="204">
        <v>0</v>
      </c>
      <c r="AC76" s="204">
        <v>33.29</v>
      </c>
      <c r="AD76" s="204">
        <v>0</v>
      </c>
      <c r="AE76" s="204">
        <v>0</v>
      </c>
      <c r="AF76" s="204">
        <v>0</v>
      </c>
      <c r="AG76" s="204">
        <v>46.68</v>
      </c>
      <c r="AH76" s="204">
        <v>0</v>
      </c>
      <c r="AI76" s="204">
        <v>46.68</v>
      </c>
      <c r="AJ76" s="204">
        <v>0</v>
      </c>
      <c r="AK76" s="204">
        <v>15.61</v>
      </c>
      <c r="AL76" s="204">
        <v>0</v>
      </c>
      <c r="AM76" s="204">
        <v>0</v>
      </c>
      <c r="AN76" s="204">
        <v>0</v>
      </c>
      <c r="AO76" s="204">
        <v>211.67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12.04</v>
      </c>
      <c r="E77" s="204">
        <v>0</v>
      </c>
      <c r="F77" s="204">
        <v>0</v>
      </c>
      <c r="G77" s="204">
        <v>30.29</v>
      </c>
      <c r="H77" s="204">
        <v>0</v>
      </c>
      <c r="I77" s="204">
        <v>0</v>
      </c>
      <c r="J77" s="204">
        <v>26.23</v>
      </c>
      <c r="K77" s="204">
        <v>20.49</v>
      </c>
      <c r="L77" s="204">
        <v>0.25</v>
      </c>
      <c r="M77" s="204">
        <v>2.56</v>
      </c>
      <c r="N77" s="204">
        <v>2.1</v>
      </c>
      <c r="O77" s="204">
        <v>2.96</v>
      </c>
      <c r="P77" s="204">
        <v>1.1100000000000001</v>
      </c>
      <c r="Q77" s="204">
        <v>0.16</v>
      </c>
      <c r="R77" s="204">
        <v>0.75</v>
      </c>
      <c r="S77" s="204">
        <v>0.47</v>
      </c>
      <c r="T77" s="204">
        <v>0</v>
      </c>
      <c r="U77" s="204">
        <v>2.4300000000000002</v>
      </c>
      <c r="V77" s="204">
        <v>0.21</v>
      </c>
      <c r="W77" s="204">
        <v>0.8</v>
      </c>
      <c r="X77" s="204">
        <v>2.62</v>
      </c>
      <c r="Y77" s="204">
        <v>0</v>
      </c>
      <c r="Z77" s="204">
        <v>5.32</v>
      </c>
      <c r="AA77" s="204">
        <v>1.23</v>
      </c>
      <c r="AB77" s="204">
        <v>0</v>
      </c>
      <c r="AC77" s="204">
        <v>33.29</v>
      </c>
      <c r="AD77" s="204">
        <v>0</v>
      </c>
      <c r="AE77" s="204">
        <v>0</v>
      </c>
      <c r="AF77" s="204">
        <v>0</v>
      </c>
      <c r="AG77" s="204">
        <v>46.68</v>
      </c>
      <c r="AH77" s="204">
        <v>0</v>
      </c>
      <c r="AI77" s="204">
        <v>46.68</v>
      </c>
      <c r="AJ77" s="204">
        <v>0</v>
      </c>
      <c r="AK77" s="204">
        <v>-5.18</v>
      </c>
      <c r="AL77" s="204">
        <v>0</v>
      </c>
      <c r="AM77" s="204">
        <v>0</v>
      </c>
      <c r="AN77" s="204">
        <v>0</v>
      </c>
      <c r="AO77" s="204">
        <v>211.67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12.13</v>
      </c>
      <c r="E78" s="204">
        <v>0</v>
      </c>
      <c r="F78" s="204">
        <v>0</v>
      </c>
      <c r="G78" s="204">
        <v>30.29</v>
      </c>
      <c r="H78" s="204">
        <v>0</v>
      </c>
      <c r="I78" s="204">
        <v>0</v>
      </c>
      <c r="J78" s="204">
        <v>26.23</v>
      </c>
      <c r="K78" s="204">
        <v>20.49</v>
      </c>
      <c r="L78" s="204">
        <v>0.25</v>
      </c>
      <c r="M78" s="204">
        <v>2.56</v>
      </c>
      <c r="N78" s="204">
        <v>2.1</v>
      </c>
      <c r="O78" s="204">
        <v>2.96</v>
      </c>
      <c r="P78" s="204">
        <v>1.1100000000000001</v>
      </c>
      <c r="Q78" s="204">
        <v>0.16</v>
      </c>
      <c r="R78" s="204">
        <v>0.75</v>
      </c>
      <c r="S78" s="204">
        <v>0.47</v>
      </c>
      <c r="T78" s="204">
        <v>0</v>
      </c>
      <c r="U78" s="204">
        <v>2.4300000000000002</v>
      </c>
      <c r="V78" s="204">
        <v>0.21</v>
      </c>
      <c r="W78" s="204">
        <v>0.8</v>
      </c>
      <c r="X78" s="204">
        <v>2.62</v>
      </c>
      <c r="Y78" s="204">
        <v>0</v>
      </c>
      <c r="Z78" s="204">
        <v>5.32</v>
      </c>
      <c r="AA78" s="204">
        <v>1.23</v>
      </c>
      <c r="AB78" s="204">
        <v>0</v>
      </c>
      <c r="AC78" s="204">
        <v>33.29</v>
      </c>
      <c r="AD78" s="204">
        <v>0</v>
      </c>
      <c r="AE78" s="204">
        <v>0</v>
      </c>
      <c r="AF78" s="204">
        <v>0</v>
      </c>
      <c r="AG78" s="204">
        <v>46.68</v>
      </c>
      <c r="AH78" s="204">
        <v>0</v>
      </c>
      <c r="AI78" s="204">
        <v>46.68</v>
      </c>
      <c r="AJ78" s="204">
        <v>0</v>
      </c>
      <c r="AK78" s="204">
        <v>-5.18</v>
      </c>
      <c r="AL78" s="204">
        <v>0</v>
      </c>
      <c r="AM78" s="204">
        <v>0</v>
      </c>
      <c r="AN78" s="204">
        <v>0</v>
      </c>
      <c r="AO78" s="204">
        <v>211.67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12.17</v>
      </c>
      <c r="E79" s="204">
        <v>0</v>
      </c>
      <c r="F79" s="204">
        <v>0</v>
      </c>
      <c r="G79" s="204">
        <v>30.29</v>
      </c>
      <c r="H79" s="204">
        <v>0</v>
      </c>
      <c r="I79" s="204">
        <v>0</v>
      </c>
      <c r="J79" s="204">
        <v>26.23</v>
      </c>
      <c r="K79" s="204">
        <v>20.49</v>
      </c>
      <c r="L79" s="204">
        <v>0.25</v>
      </c>
      <c r="M79" s="204">
        <v>2.56</v>
      </c>
      <c r="N79" s="204">
        <v>2.1</v>
      </c>
      <c r="O79" s="204">
        <v>2.96</v>
      </c>
      <c r="P79" s="204">
        <v>1.1100000000000001</v>
      </c>
      <c r="Q79" s="204">
        <v>0.16</v>
      </c>
      <c r="R79" s="204">
        <v>0.75</v>
      </c>
      <c r="S79" s="204">
        <v>0.47</v>
      </c>
      <c r="T79" s="204">
        <v>0</v>
      </c>
      <c r="U79" s="204">
        <v>2.4300000000000002</v>
      </c>
      <c r="V79" s="204">
        <v>0.21</v>
      </c>
      <c r="W79" s="204">
        <v>0.8</v>
      </c>
      <c r="X79" s="204">
        <v>2.62</v>
      </c>
      <c r="Y79" s="204">
        <v>0</v>
      </c>
      <c r="Z79" s="204">
        <v>5.32</v>
      </c>
      <c r="AA79" s="204">
        <v>1.23</v>
      </c>
      <c r="AB79" s="204">
        <v>0</v>
      </c>
      <c r="AC79" s="204">
        <v>33.29</v>
      </c>
      <c r="AD79" s="204">
        <v>0</v>
      </c>
      <c r="AE79" s="204">
        <v>0</v>
      </c>
      <c r="AF79" s="204">
        <v>0</v>
      </c>
      <c r="AG79" s="204">
        <v>46.68</v>
      </c>
      <c r="AH79" s="204">
        <v>0</v>
      </c>
      <c r="AI79" s="204">
        <v>46.68</v>
      </c>
      <c r="AJ79" s="204">
        <v>0</v>
      </c>
      <c r="AK79" s="204">
        <v>-5.18</v>
      </c>
      <c r="AL79" s="204">
        <v>0</v>
      </c>
      <c r="AM79" s="204">
        <v>0</v>
      </c>
      <c r="AN79" s="204">
        <v>0</v>
      </c>
      <c r="AO79" s="204">
        <v>211.67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12.27</v>
      </c>
      <c r="E80" s="204">
        <v>0</v>
      </c>
      <c r="F80" s="204">
        <v>0</v>
      </c>
      <c r="G80" s="204">
        <v>30.29</v>
      </c>
      <c r="H80" s="204">
        <v>0</v>
      </c>
      <c r="I80" s="204">
        <v>0</v>
      </c>
      <c r="J80" s="204">
        <v>26.23</v>
      </c>
      <c r="K80" s="204">
        <v>20.49</v>
      </c>
      <c r="L80" s="204">
        <v>0.25</v>
      </c>
      <c r="M80" s="204">
        <v>2.56</v>
      </c>
      <c r="N80" s="204">
        <v>2.1</v>
      </c>
      <c r="O80" s="204">
        <v>2.96</v>
      </c>
      <c r="P80" s="204">
        <v>1.1100000000000001</v>
      </c>
      <c r="Q80" s="204">
        <v>0.16</v>
      </c>
      <c r="R80" s="204">
        <v>0.75</v>
      </c>
      <c r="S80" s="204">
        <v>0.47</v>
      </c>
      <c r="T80" s="204">
        <v>0</v>
      </c>
      <c r="U80" s="204">
        <v>2.4300000000000002</v>
      </c>
      <c r="V80" s="204">
        <v>0.21</v>
      </c>
      <c r="W80" s="204">
        <v>0.8</v>
      </c>
      <c r="X80" s="204">
        <v>2.62</v>
      </c>
      <c r="Y80" s="204">
        <v>0</v>
      </c>
      <c r="Z80" s="204">
        <v>5.32</v>
      </c>
      <c r="AA80" s="204">
        <v>1.23</v>
      </c>
      <c r="AB80" s="204">
        <v>0</v>
      </c>
      <c r="AC80" s="204">
        <v>33.29</v>
      </c>
      <c r="AD80" s="204">
        <v>0</v>
      </c>
      <c r="AE80" s="204">
        <v>0</v>
      </c>
      <c r="AF80" s="204">
        <v>0</v>
      </c>
      <c r="AG80" s="204">
        <v>46.68</v>
      </c>
      <c r="AH80" s="204">
        <v>0</v>
      </c>
      <c r="AI80" s="204">
        <v>46.68</v>
      </c>
      <c r="AJ80" s="204">
        <v>0</v>
      </c>
      <c r="AK80" s="204">
        <v>-5.18</v>
      </c>
      <c r="AL80" s="204">
        <v>0</v>
      </c>
      <c r="AM80" s="204">
        <v>0</v>
      </c>
      <c r="AN80" s="204">
        <v>0</v>
      </c>
      <c r="AO80" s="204">
        <v>211.67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12.27</v>
      </c>
      <c r="E81" s="204">
        <v>0</v>
      </c>
      <c r="F81" s="204">
        <v>0</v>
      </c>
      <c r="G81" s="204">
        <v>30.29</v>
      </c>
      <c r="H81" s="204">
        <v>0</v>
      </c>
      <c r="I81" s="204">
        <v>0</v>
      </c>
      <c r="J81" s="204">
        <v>26.23</v>
      </c>
      <c r="K81" s="204">
        <v>20.49</v>
      </c>
      <c r="L81" s="204">
        <v>0.25</v>
      </c>
      <c r="M81" s="204">
        <v>2.56</v>
      </c>
      <c r="N81" s="204">
        <v>2.1</v>
      </c>
      <c r="O81" s="204">
        <v>2.96</v>
      </c>
      <c r="P81" s="204">
        <v>1.1100000000000001</v>
      </c>
      <c r="Q81" s="204">
        <v>0.16</v>
      </c>
      <c r="R81" s="204">
        <v>0.75</v>
      </c>
      <c r="S81" s="204">
        <v>0.47</v>
      </c>
      <c r="T81" s="204">
        <v>0</v>
      </c>
      <c r="U81" s="204">
        <v>2.4300000000000002</v>
      </c>
      <c r="V81" s="204">
        <v>0.21</v>
      </c>
      <c r="W81" s="204">
        <v>0.8</v>
      </c>
      <c r="X81" s="204">
        <v>2.62</v>
      </c>
      <c r="Y81" s="204">
        <v>0</v>
      </c>
      <c r="Z81" s="204">
        <v>5.32</v>
      </c>
      <c r="AA81" s="204">
        <v>1.23</v>
      </c>
      <c r="AB81" s="204">
        <v>0</v>
      </c>
      <c r="AC81" s="204">
        <v>33.29</v>
      </c>
      <c r="AD81" s="204">
        <v>0</v>
      </c>
      <c r="AE81" s="204">
        <v>0</v>
      </c>
      <c r="AF81" s="204">
        <v>0</v>
      </c>
      <c r="AG81" s="204">
        <v>46.68</v>
      </c>
      <c r="AH81" s="204">
        <v>0</v>
      </c>
      <c r="AI81" s="204">
        <v>46.68</v>
      </c>
      <c r="AJ81" s="204">
        <v>0</v>
      </c>
      <c r="AK81" s="204">
        <v>-5.18</v>
      </c>
      <c r="AL81" s="204">
        <v>0</v>
      </c>
      <c r="AM81" s="204">
        <v>0</v>
      </c>
      <c r="AN81" s="204">
        <v>0</v>
      </c>
      <c r="AO81" s="204">
        <v>211.67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12.27</v>
      </c>
      <c r="E82" s="204">
        <v>0</v>
      </c>
      <c r="F82" s="204">
        <v>0</v>
      </c>
      <c r="G82" s="204">
        <v>30.29</v>
      </c>
      <c r="H82" s="204">
        <v>0</v>
      </c>
      <c r="I82" s="204">
        <v>0</v>
      </c>
      <c r="J82" s="204">
        <v>26.23</v>
      </c>
      <c r="K82" s="204">
        <v>20.49</v>
      </c>
      <c r="L82" s="204">
        <v>0.25</v>
      </c>
      <c r="M82" s="204">
        <v>2.56</v>
      </c>
      <c r="N82" s="204">
        <v>2.1</v>
      </c>
      <c r="O82" s="204">
        <v>2.96</v>
      </c>
      <c r="P82" s="204">
        <v>1.1100000000000001</v>
      </c>
      <c r="Q82" s="204">
        <v>0.16</v>
      </c>
      <c r="R82" s="204">
        <v>0.75</v>
      </c>
      <c r="S82" s="204">
        <v>0.47</v>
      </c>
      <c r="T82" s="204">
        <v>0</v>
      </c>
      <c r="U82" s="204">
        <v>2.4300000000000002</v>
      </c>
      <c r="V82" s="204">
        <v>0.21</v>
      </c>
      <c r="W82" s="204">
        <v>0.8</v>
      </c>
      <c r="X82" s="204">
        <v>2.62</v>
      </c>
      <c r="Y82" s="204">
        <v>0</v>
      </c>
      <c r="Z82" s="204">
        <v>5.32</v>
      </c>
      <c r="AA82" s="204">
        <v>1.23</v>
      </c>
      <c r="AB82" s="204">
        <v>0</v>
      </c>
      <c r="AC82" s="204">
        <v>33.29</v>
      </c>
      <c r="AD82" s="204">
        <v>0</v>
      </c>
      <c r="AE82" s="204">
        <v>0</v>
      </c>
      <c r="AF82" s="204">
        <v>0</v>
      </c>
      <c r="AG82" s="204">
        <v>46.68</v>
      </c>
      <c r="AH82" s="204">
        <v>0</v>
      </c>
      <c r="AI82" s="204">
        <v>46.68</v>
      </c>
      <c r="AJ82" s="204">
        <v>0</v>
      </c>
      <c r="AK82" s="204">
        <v>-5.18</v>
      </c>
      <c r="AL82" s="204">
        <v>0</v>
      </c>
      <c r="AM82" s="204">
        <v>0</v>
      </c>
      <c r="AN82" s="204">
        <v>0</v>
      </c>
      <c r="AO82" s="204">
        <v>211.67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12.27</v>
      </c>
      <c r="E83" s="204">
        <v>0</v>
      </c>
      <c r="F83" s="204">
        <v>0</v>
      </c>
      <c r="G83" s="204">
        <v>30.29</v>
      </c>
      <c r="H83" s="204">
        <v>0</v>
      </c>
      <c r="I83" s="204">
        <v>0</v>
      </c>
      <c r="J83" s="204">
        <v>26.23</v>
      </c>
      <c r="K83" s="204">
        <v>20.49</v>
      </c>
      <c r="L83" s="204">
        <v>0.25</v>
      </c>
      <c r="M83" s="204">
        <v>2.56</v>
      </c>
      <c r="N83" s="204">
        <v>2.1</v>
      </c>
      <c r="O83" s="204">
        <v>2.96</v>
      </c>
      <c r="P83" s="204">
        <v>1.1100000000000001</v>
      </c>
      <c r="Q83" s="204">
        <v>0.16</v>
      </c>
      <c r="R83" s="204">
        <v>0.75</v>
      </c>
      <c r="S83" s="204">
        <v>0.47</v>
      </c>
      <c r="T83" s="204">
        <v>0</v>
      </c>
      <c r="U83" s="204">
        <v>2.35</v>
      </c>
      <c r="V83" s="204">
        <v>0.21</v>
      </c>
      <c r="W83" s="204">
        <v>0.8</v>
      </c>
      <c r="X83" s="204">
        <v>2.62</v>
      </c>
      <c r="Y83" s="204">
        <v>0</v>
      </c>
      <c r="Z83" s="204">
        <v>5.32</v>
      </c>
      <c r="AA83" s="204">
        <v>10.11</v>
      </c>
      <c r="AB83" s="204">
        <v>0</v>
      </c>
      <c r="AC83" s="204">
        <v>33.29</v>
      </c>
      <c r="AD83" s="204">
        <v>0</v>
      </c>
      <c r="AE83" s="204">
        <v>0</v>
      </c>
      <c r="AF83" s="204">
        <v>0</v>
      </c>
      <c r="AG83" s="204">
        <v>46.68</v>
      </c>
      <c r="AH83" s="204">
        <v>0</v>
      </c>
      <c r="AI83" s="204">
        <v>46.68</v>
      </c>
      <c r="AJ83" s="204">
        <v>0</v>
      </c>
      <c r="AK83" s="204">
        <v>-37.18</v>
      </c>
      <c r="AL83" s="204">
        <v>0</v>
      </c>
      <c r="AM83" s="204">
        <v>0</v>
      </c>
      <c r="AN83" s="204">
        <v>0</v>
      </c>
      <c r="AO83" s="204">
        <v>211.67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12.27</v>
      </c>
      <c r="E84" s="204">
        <v>0</v>
      </c>
      <c r="F84" s="204">
        <v>0</v>
      </c>
      <c r="G84" s="204">
        <v>30.29</v>
      </c>
      <c r="H84" s="204">
        <v>0</v>
      </c>
      <c r="I84" s="204">
        <v>0</v>
      </c>
      <c r="J84" s="204">
        <v>26.23</v>
      </c>
      <c r="K84" s="204">
        <v>20.49</v>
      </c>
      <c r="L84" s="204">
        <v>0.25</v>
      </c>
      <c r="M84" s="204">
        <v>2.56</v>
      </c>
      <c r="N84" s="204">
        <v>2.1</v>
      </c>
      <c r="O84" s="204">
        <v>2.96</v>
      </c>
      <c r="P84" s="204">
        <v>1.1100000000000001</v>
      </c>
      <c r="Q84" s="204">
        <v>0.16</v>
      </c>
      <c r="R84" s="204">
        <v>0.75</v>
      </c>
      <c r="S84" s="204">
        <v>0.47</v>
      </c>
      <c r="T84" s="204">
        <v>0</v>
      </c>
      <c r="U84" s="204">
        <v>2.35</v>
      </c>
      <c r="V84" s="204">
        <v>0.21</v>
      </c>
      <c r="W84" s="204">
        <v>0.8</v>
      </c>
      <c r="X84" s="204">
        <v>2.62</v>
      </c>
      <c r="Y84" s="204">
        <v>0</v>
      </c>
      <c r="Z84" s="204">
        <v>5.32</v>
      </c>
      <c r="AA84" s="204">
        <v>10.11</v>
      </c>
      <c r="AB84" s="204">
        <v>0</v>
      </c>
      <c r="AC84" s="204">
        <v>33.29</v>
      </c>
      <c r="AD84" s="204">
        <v>0</v>
      </c>
      <c r="AE84" s="204">
        <v>0</v>
      </c>
      <c r="AF84" s="204">
        <v>0</v>
      </c>
      <c r="AG84" s="204">
        <v>46.68</v>
      </c>
      <c r="AH84" s="204">
        <v>0</v>
      </c>
      <c r="AI84" s="204">
        <v>46.68</v>
      </c>
      <c r="AJ84" s="204">
        <v>0</v>
      </c>
      <c r="AK84" s="204">
        <v>-37.18</v>
      </c>
      <c r="AL84" s="204">
        <v>0</v>
      </c>
      <c r="AM84" s="204">
        <v>0</v>
      </c>
      <c r="AN84" s="204">
        <v>0</v>
      </c>
      <c r="AO84" s="204">
        <v>211.67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12.27</v>
      </c>
      <c r="E85" s="204">
        <v>0</v>
      </c>
      <c r="F85" s="204">
        <v>0</v>
      </c>
      <c r="G85" s="204">
        <v>30.29</v>
      </c>
      <c r="H85" s="204">
        <v>0</v>
      </c>
      <c r="I85" s="204">
        <v>0</v>
      </c>
      <c r="J85" s="204">
        <v>26.23</v>
      </c>
      <c r="K85" s="204">
        <v>20.49</v>
      </c>
      <c r="L85" s="204">
        <v>0.25</v>
      </c>
      <c r="M85" s="204">
        <v>2.56</v>
      </c>
      <c r="N85" s="204">
        <v>2.1</v>
      </c>
      <c r="O85" s="204">
        <v>2.96</v>
      </c>
      <c r="P85" s="204">
        <v>1.1100000000000001</v>
      </c>
      <c r="Q85" s="204">
        <v>0.16</v>
      </c>
      <c r="R85" s="204">
        <v>0.75</v>
      </c>
      <c r="S85" s="204">
        <v>0.47</v>
      </c>
      <c r="T85" s="204">
        <v>0</v>
      </c>
      <c r="U85" s="204">
        <v>2.35</v>
      </c>
      <c r="V85" s="204">
        <v>0.21</v>
      </c>
      <c r="W85" s="204">
        <v>0.8</v>
      </c>
      <c r="X85" s="204">
        <v>2.62</v>
      </c>
      <c r="Y85" s="204">
        <v>0</v>
      </c>
      <c r="Z85" s="204">
        <v>5.32</v>
      </c>
      <c r="AA85" s="204">
        <v>1.59</v>
      </c>
      <c r="AB85" s="204">
        <v>0</v>
      </c>
      <c r="AC85" s="204">
        <v>33.29</v>
      </c>
      <c r="AD85" s="204">
        <v>0</v>
      </c>
      <c r="AE85" s="204">
        <v>0</v>
      </c>
      <c r="AF85" s="204">
        <v>0</v>
      </c>
      <c r="AG85" s="204">
        <v>46.68</v>
      </c>
      <c r="AH85" s="204">
        <v>0</v>
      </c>
      <c r="AI85" s="204">
        <v>46.68</v>
      </c>
      <c r="AJ85" s="204">
        <v>0</v>
      </c>
      <c r="AK85" s="204">
        <v>15.61</v>
      </c>
      <c r="AL85" s="204">
        <v>0</v>
      </c>
      <c r="AM85" s="204">
        <v>0</v>
      </c>
      <c r="AN85" s="204">
        <v>0</v>
      </c>
      <c r="AO85" s="204">
        <v>211.67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12.27</v>
      </c>
      <c r="E86" s="204">
        <v>0</v>
      </c>
      <c r="F86" s="204">
        <v>0</v>
      </c>
      <c r="G86" s="204">
        <v>30.29</v>
      </c>
      <c r="H86" s="204">
        <v>0</v>
      </c>
      <c r="I86" s="204">
        <v>0</v>
      </c>
      <c r="J86" s="204">
        <v>26.23</v>
      </c>
      <c r="K86" s="204">
        <v>20.49</v>
      </c>
      <c r="L86" s="204">
        <v>0.25</v>
      </c>
      <c r="M86" s="204">
        <v>2.56</v>
      </c>
      <c r="N86" s="204">
        <v>2.1</v>
      </c>
      <c r="O86" s="204">
        <v>2.96</v>
      </c>
      <c r="P86" s="204">
        <v>1.1100000000000001</v>
      </c>
      <c r="Q86" s="204">
        <v>0.16</v>
      </c>
      <c r="R86" s="204">
        <v>0.75</v>
      </c>
      <c r="S86" s="204">
        <v>0.47</v>
      </c>
      <c r="T86" s="204">
        <v>0</v>
      </c>
      <c r="U86" s="204">
        <v>2.35</v>
      </c>
      <c r="V86" s="204">
        <v>0.21</v>
      </c>
      <c r="W86" s="204">
        <v>0.8</v>
      </c>
      <c r="X86" s="204">
        <v>2.62</v>
      </c>
      <c r="Y86" s="204">
        <v>0</v>
      </c>
      <c r="Z86" s="204">
        <v>5.32</v>
      </c>
      <c r="AA86" s="204">
        <v>1.59</v>
      </c>
      <c r="AB86" s="204">
        <v>0</v>
      </c>
      <c r="AC86" s="204">
        <v>33.29</v>
      </c>
      <c r="AD86" s="204">
        <v>0</v>
      </c>
      <c r="AE86" s="204">
        <v>0</v>
      </c>
      <c r="AF86" s="204">
        <v>0</v>
      </c>
      <c r="AG86" s="204">
        <v>46.68</v>
      </c>
      <c r="AH86" s="204">
        <v>0</v>
      </c>
      <c r="AI86" s="204">
        <v>46.68</v>
      </c>
      <c r="AJ86" s="204">
        <v>0</v>
      </c>
      <c r="AK86" s="204">
        <v>15.61</v>
      </c>
      <c r="AL86" s="204">
        <v>0</v>
      </c>
      <c r="AM86" s="204">
        <v>0</v>
      </c>
      <c r="AN86" s="204">
        <v>0</v>
      </c>
      <c r="AO86" s="204">
        <v>211.67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12.36</v>
      </c>
      <c r="E87" s="204">
        <v>0</v>
      </c>
      <c r="F87" s="204">
        <v>0</v>
      </c>
      <c r="G87" s="204">
        <v>30.29</v>
      </c>
      <c r="H87" s="204">
        <v>0</v>
      </c>
      <c r="I87" s="204">
        <v>0</v>
      </c>
      <c r="J87" s="204">
        <v>26.23</v>
      </c>
      <c r="K87" s="204">
        <v>20.49</v>
      </c>
      <c r="L87" s="204">
        <v>0.25</v>
      </c>
      <c r="M87" s="204">
        <v>2.56</v>
      </c>
      <c r="N87" s="204">
        <v>2.1</v>
      </c>
      <c r="O87" s="204">
        <v>2.96</v>
      </c>
      <c r="P87" s="204">
        <v>1.1100000000000001</v>
      </c>
      <c r="Q87" s="204">
        <v>0.16</v>
      </c>
      <c r="R87" s="204">
        <v>0.75</v>
      </c>
      <c r="S87" s="204">
        <v>0.47</v>
      </c>
      <c r="T87" s="204">
        <v>0</v>
      </c>
      <c r="U87" s="204">
        <v>2.35</v>
      </c>
      <c r="V87" s="204">
        <v>0.21</v>
      </c>
      <c r="W87" s="204">
        <v>0.8</v>
      </c>
      <c r="X87" s="204">
        <v>2.62</v>
      </c>
      <c r="Y87" s="204">
        <v>0</v>
      </c>
      <c r="Z87" s="204">
        <v>5.32</v>
      </c>
      <c r="AA87" s="204">
        <v>1.59</v>
      </c>
      <c r="AB87" s="204">
        <v>0</v>
      </c>
      <c r="AC87" s="204">
        <v>33.29</v>
      </c>
      <c r="AD87" s="204">
        <v>0</v>
      </c>
      <c r="AE87" s="204">
        <v>0</v>
      </c>
      <c r="AF87" s="204">
        <v>0</v>
      </c>
      <c r="AG87" s="204">
        <v>46.68</v>
      </c>
      <c r="AH87" s="204">
        <v>0</v>
      </c>
      <c r="AI87" s="204">
        <v>46.68</v>
      </c>
      <c r="AJ87" s="204">
        <v>0</v>
      </c>
      <c r="AK87" s="204">
        <v>15.61</v>
      </c>
      <c r="AL87" s="204">
        <v>0</v>
      </c>
      <c r="AM87" s="204">
        <v>0</v>
      </c>
      <c r="AN87" s="204">
        <v>0</v>
      </c>
      <c r="AO87" s="204">
        <v>211.67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12.36</v>
      </c>
      <c r="E88" s="204">
        <v>0</v>
      </c>
      <c r="F88" s="204">
        <v>0</v>
      </c>
      <c r="G88" s="204">
        <v>30.29</v>
      </c>
      <c r="H88" s="204">
        <v>0</v>
      </c>
      <c r="I88" s="204">
        <v>0</v>
      </c>
      <c r="J88" s="204">
        <v>26.23</v>
      </c>
      <c r="K88" s="204">
        <v>20.49</v>
      </c>
      <c r="L88" s="204">
        <v>0.25</v>
      </c>
      <c r="M88" s="204">
        <v>2.56</v>
      </c>
      <c r="N88" s="204">
        <v>2.1</v>
      </c>
      <c r="O88" s="204">
        <v>2.96</v>
      </c>
      <c r="P88" s="204">
        <v>1.1100000000000001</v>
      </c>
      <c r="Q88" s="204">
        <v>0.16</v>
      </c>
      <c r="R88" s="204">
        <v>0.75</v>
      </c>
      <c r="S88" s="204">
        <v>0.47</v>
      </c>
      <c r="T88" s="204">
        <v>0</v>
      </c>
      <c r="U88" s="204">
        <v>2.35</v>
      </c>
      <c r="V88" s="204">
        <v>0.21</v>
      </c>
      <c r="W88" s="204">
        <v>0.8</v>
      </c>
      <c r="X88" s="204">
        <v>2.62</v>
      </c>
      <c r="Y88" s="204">
        <v>0</v>
      </c>
      <c r="Z88" s="204">
        <v>5.32</v>
      </c>
      <c r="AA88" s="204">
        <v>1.59</v>
      </c>
      <c r="AB88" s="204">
        <v>0</v>
      </c>
      <c r="AC88" s="204">
        <v>33.29</v>
      </c>
      <c r="AD88" s="204">
        <v>0</v>
      </c>
      <c r="AE88" s="204">
        <v>0</v>
      </c>
      <c r="AF88" s="204">
        <v>0</v>
      </c>
      <c r="AG88" s="204">
        <v>46.68</v>
      </c>
      <c r="AH88" s="204">
        <v>0</v>
      </c>
      <c r="AI88" s="204">
        <v>46.68</v>
      </c>
      <c r="AJ88" s="204">
        <v>0</v>
      </c>
      <c r="AK88" s="204">
        <v>15.61</v>
      </c>
      <c r="AL88" s="204">
        <v>0</v>
      </c>
      <c r="AM88" s="204">
        <v>0</v>
      </c>
      <c r="AN88" s="204">
        <v>0</v>
      </c>
      <c r="AO88" s="204">
        <v>211.67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12.36</v>
      </c>
      <c r="E89" s="204">
        <v>0</v>
      </c>
      <c r="F89" s="204">
        <v>0</v>
      </c>
      <c r="G89" s="204">
        <v>30.29</v>
      </c>
      <c r="H89" s="204">
        <v>0</v>
      </c>
      <c r="I89" s="204">
        <v>0</v>
      </c>
      <c r="J89" s="204">
        <v>26.23</v>
      </c>
      <c r="K89" s="204">
        <v>20.49</v>
      </c>
      <c r="L89" s="204">
        <v>0.25</v>
      </c>
      <c r="M89" s="204">
        <v>2.56</v>
      </c>
      <c r="N89" s="204">
        <v>2.1</v>
      </c>
      <c r="O89" s="204">
        <v>2.96</v>
      </c>
      <c r="P89" s="204">
        <v>1.1100000000000001</v>
      </c>
      <c r="Q89" s="204">
        <v>0.16</v>
      </c>
      <c r="R89" s="204">
        <v>0.75</v>
      </c>
      <c r="S89" s="204">
        <v>0.47</v>
      </c>
      <c r="T89" s="204">
        <v>0</v>
      </c>
      <c r="U89" s="204">
        <v>2.35</v>
      </c>
      <c r="V89" s="204">
        <v>0.21</v>
      </c>
      <c r="W89" s="204">
        <v>0.8</v>
      </c>
      <c r="X89" s="204">
        <v>2.62</v>
      </c>
      <c r="Y89" s="204">
        <v>0</v>
      </c>
      <c r="Z89" s="204">
        <v>5.32</v>
      </c>
      <c r="AA89" s="204">
        <v>1.59</v>
      </c>
      <c r="AB89" s="204">
        <v>0</v>
      </c>
      <c r="AC89" s="204">
        <v>33.29</v>
      </c>
      <c r="AD89" s="204">
        <v>0</v>
      </c>
      <c r="AE89" s="204">
        <v>0</v>
      </c>
      <c r="AF89" s="204">
        <v>0</v>
      </c>
      <c r="AG89" s="204">
        <v>46.68</v>
      </c>
      <c r="AH89" s="204">
        <v>0</v>
      </c>
      <c r="AI89" s="204">
        <v>46.68</v>
      </c>
      <c r="AJ89" s="204">
        <v>0</v>
      </c>
      <c r="AK89" s="204">
        <v>15.61</v>
      </c>
      <c r="AL89" s="204">
        <v>0</v>
      </c>
      <c r="AM89" s="204">
        <v>0</v>
      </c>
      <c r="AN89" s="204">
        <v>0</v>
      </c>
      <c r="AO89" s="204">
        <v>211.67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12.36</v>
      </c>
      <c r="E90" s="204">
        <v>0</v>
      </c>
      <c r="F90" s="204">
        <v>0</v>
      </c>
      <c r="G90" s="204">
        <v>30.29</v>
      </c>
      <c r="H90" s="204">
        <v>0</v>
      </c>
      <c r="I90" s="204">
        <v>0</v>
      </c>
      <c r="J90" s="204">
        <v>26.23</v>
      </c>
      <c r="K90" s="204">
        <v>20.49</v>
      </c>
      <c r="L90" s="204">
        <v>0.25</v>
      </c>
      <c r="M90" s="204">
        <v>2.56</v>
      </c>
      <c r="N90" s="204">
        <v>2.1</v>
      </c>
      <c r="O90" s="204">
        <v>2.96</v>
      </c>
      <c r="P90" s="204">
        <v>1.1100000000000001</v>
      </c>
      <c r="Q90" s="204">
        <v>0.16</v>
      </c>
      <c r="R90" s="204">
        <v>0.75</v>
      </c>
      <c r="S90" s="204">
        <v>0.47</v>
      </c>
      <c r="T90" s="204">
        <v>0</v>
      </c>
      <c r="U90" s="204">
        <v>2.35</v>
      </c>
      <c r="V90" s="204">
        <v>0.21</v>
      </c>
      <c r="W90" s="204">
        <v>0.8</v>
      </c>
      <c r="X90" s="204">
        <v>2.62</v>
      </c>
      <c r="Y90" s="204">
        <v>0</v>
      </c>
      <c r="Z90" s="204">
        <v>5.32</v>
      </c>
      <c r="AA90" s="204">
        <v>1.59</v>
      </c>
      <c r="AB90" s="204">
        <v>0</v>
      </c>
      <c r="AC90" s="204">
        <v>33.29</v>
      </c>
      <c r="AD90" s="204">
        <v>0</v>
      </c>
      <c r="AE90" s="204">
        <v>0</v>
      </c>
      <c r="AF90" s="204">
        <v>0</v>
      </c>
      <c r="AG90" s="204">
        <v>46.68</v>
      </c>
      <c r="AH90" s="204">
        <v>0</v>
      </c>
      <c r="AI90" s="204">
        <v>46.68</v>
      </c>
      <c r="AJ90" s="204">
        <v>0</v>
      </c>
      <c r="AK90" s="204">
        <v>15.61</v>
      </c>
      <c r="AL90" s="204">
        <v>0</v>
      </c>
      <c r="AM90" s="204">
        <v>0</v>
      </c>
      <c r="AN90" s="204">
        <v>0</v>
      </c>
      <c r="AO90" s="204">
        <v>211.67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12.36</v>
      </c>
      <c r="E91" s="204">
        <v>0</v>
      </c>
      <c r="F91" s="204">
        <v>0</v>
      </c>
      <c r="G91" s="204">
        <v>30.29</v>
      </c>
      <c r="H91" s="204">
        <v>0</v>
      </c>
      <c r="I91" s="204">
        <v>0</v>
      </c>
      <c r="J91" s="204">
        <v>26.23</v>
      </c>
      <c r="K91" s="204">
        <v>20.49</v>
      </c>
      <c r="L91" s="204">
        <v>0.25</v>
      </c>
      <c r="M91" s="204">
        <v>2.56</v>
      </c>
      <c r="N91" s="204">
        <v>2.1</v>
      </c>
      <c r="O91" s="204">
        <v>2.96</v>
      </c>
      <c r="P91" s="204">
        <v>1.1100000000000001</v>
      </c>
      <c r="Q91" s="204">
        <v>0.16</v>
      </c>
      <c r="R91" s="204">
        <v>0.75</v>
      </c>
      <c r="S91" s="204">
        <v>0.47</v>
      </c>
      <c r="T91" s="204">
        <v>0</v>
      </c>
      <c r="U91" s="204">
        <v>2.35</v>
      </c>
      <c r="V91" s="204">
        <v>0.21</v>
      </c>
      <c r="W91" s="204">
        <v>0.8</v>
      </c>
      <c r="X91" s="204">
        <v>2.62</v>
      </c>
      <c r="Y91" s="204">
        <v>0</v>
      </c>
      <c r="Z91" s="204">
        <v>5.32</v>
      </c>
      <c r="AA91" s="204">
        <v>1.59</v>
      </c>
      <c r="AB91" s="204">
        <v>0</v>
      </c>
      <c r="AC91" s="204">
        <v>33.29</v>
      </c>
      <c r="AD91" s="204">
        <v>0</v>
      </c>
      <c r="AE91" s="204">
        <v>0</v>
      </c>
      <c r="AF91" s="204">
        <v>0</v>
      </c>
      <c r="AG91" s="204">
        <v>46.68</v>
      </c>
      <c r="AH91" s="204">
        <v>0</v>
      </c>
      <c r="AI91" s="204">
        <v>46.68</v>
      </c>
      <c r="AJ91" s="204">
        <v>0</v>
      </c>
      <c r="AK91" s="204">
        <v>15.61</v>
      </c>
      <c r="AL91" s="204">
        <v>0</v>
      </c>
      <c r="AM91" s="204">
        <v>0</v>
      </c>
      <c r="AN91" s="204">
        <v>0</v>
      </c>
      <c r="AO91" s="204">
        <v>211.67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12.36</v>
      </c>
      <c r="E92" s="204">
        <v>0</v>
      </c>
      <c r="F92" s="204">
        <v>0</v>
      </c>
      <c r="G92" s="204">
        <v>30.29</v>
      </c>
      <c r="H92" s="204">
        <v>0</v>
      </c>
      <c r="I92" s="204">
        <v>0</v>
      </c>
      <c r="J92" s="204">
        <v>26.23</v>
      </c>
      <c r="K92" s="204">
        <v>20.49</v>
      </c>
      <c r="L92" s="204">
        <v>0.25</v>
      </c>
      <c r="M92" s="204">
        <v>2.56</v>
      </c>
      <c r="N92" s="204">
        <v>2.1</v>
      </c>
      <c r="O92" s="204">
        <v>2.96</v>
      </c>
      <c r="P92" s="204">
        <v>1.1100000000000001</v>
      </c>
      <c r="Q92" s="204">
        <v>0.16</v>
      </c>
      <c r="R92" s="204">
        <v>0.75</v>
      </c>
      <c r="S92" s="204">
        <v>0.47</v>
      </c>
      <c r="T92" s="204">
        <v>0</v>
      </c>
      <c r="U92" s="204">
        <v>2.35</v>
      </c>
      <c r="V92" s="204">
        <v>0.21</v>
      </c>
      <c r="W92" s="204">
        <v>0.8</v>
      </c>
      <c r="X92" s="204">
        <v>2.62</v>
      </c>
      <c r="Y92" s="204">
        <v>0</v>
      </c>
      <c r="Z92" s="204">
        <v>5.32</v>
      </c>
      <c r="AA92" s="204">
        <v>1.59</v>
      </c>
      <c r="AB92" s="204">
        <v>0</v>
      </c>
      <c r="AC92" s="204">
        <v>33.29</v>
      </c>
      <c r="AD92" s="204">
        <v>0</v>
      </c>
      <c r="AE92" s="204">
        <v>0</v>
      </c>
      <c r="AF92" s="204">
        <v>0</v>
      </c>
      <c r="AG92" s="204">
        <v>46.68</v>
      </c>
      <c r="AH92" s="204">
        <v>0</v>
      </c>
      <c r="AI92" s="204">
        <v>46.68</v>
      </c>
      <c r="AJ92" s="204">
        <v>0</v>
      </c>
      <c r="AK92" s="204">
        <v>15.61</v>
      </c>
      <c r="AL92" s="204">
        <v>0</v>
      </c>
      <c r="AM92" s="204">
        <v>0</v>
      </c>
      <c r="AN92" s="204">
        <v>0</v>
      </c>
      <c r="AO92" s="204">
        <v>211.67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12.36</v>
      </c>
      <c r="E93" s="204">
        <v>0</v>
      </c>
      <c r="F93" s="204">
        <v>0</v>
      </c>
      <c r="G93" s="204">
        <v>30.29</v>
      </c>
      <c r="H93" s="204">
        <v>0</v>
      </c>
      <c r="I93" s="204">
        <v>0</v>
      </c>
      <c r="J93" s="204">
        <v>26.23</v>
      </c>
      <c r="K93" s="204">
        <v>20.49</v>
      </c>
      <c r="L93" s="204">
        <v>0.25</v>
      </c>
      <c r="M93" s="204">
        <v>2.56</v>
      </c>
      <c r="N93" s="204">
        <v>2.1</v>
      </c>
      <c r="O93" s="204">
        <v>2.96</v>
      </c>
      <c r="P93" s="204">
        <v>1.1100000000000001</v>
      </c>
      <c r="Q93" s="204">
        <v>0.16</v>
      </c>
      <c r="R93" s="204">
        <v>0.75</v>
      </c>
      <c r="S93" s="204">
        <v>0.47</v>
      </c>
      <c r="T93" s="204">
        <v>0</v>
      </c>
      <c r="U93" s="204">
        <v>2.35</v>
      </c>
      <c r="V93" s="204">
        <v>0.21</v>
      </c>
      <c r="W93" s="204">
        <v>0.8</v>
      </c>
      <c r="X93" s="204">
        <v>2.62</v>
      </c>
      <c r="Y93" s="204">
        <v>0</v>
      </c>
      <c r="Z93" s="204">
        <v>5.32</v>
      </c>
      <c r="AA93" s="204">
        <v>1.59</v>
      </c>
      <c r="AB93" s="204">
        <v>0</v>
      </c>
      <c r="AC93" s="204">
        <v>33.29</v>
      </c>
      <c r="AD93" s="204">
        <v>0</v>
      </c>
      <c r="AE93" s="204">
        <v>0</v>
      </c>
      <c r="AF93" s="204">
        <v>0</v>
      </c>
      <c r="AG93" s="204">
        <v>46.68</v>
      </c>
      <c r="AH93" s="204">
        <v>0</v>
      </c>
      <c r="AI93" s="204">
        <v>46.68</v>
      </c>
      <c r="AJ93" s="204">
        <v>0</v>
      </c>
      <c r="AK93" s="204">
        <v>15.61</v>
      </c>
      <c r="AL93" s="204">
        <v>0</v>
      </c>
      <c r="AM93" s="204">
        <v>0</v>
      </c>
      <c r="AN93" s="204">
        <v>0</v>
      </c>
      <c r="AO93" s="204">
        <v>211.67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12.36</v>
      </c>
      <c r="E94" s="204">
        <v>0</v>
      </c>
      <c r="F94" s="204">
        <v>0</v>
      </c>
      <c r="G94" s="204">
        <v>30.29</v>
      </c>
      <c r="H94" s="204">
        <v>0</v>
      </c>
      <c r="I94" s="204">
        <v>0</v>
      </c>
      <c r="J94" s="204">
        <v>26.23</v>
      </c>
      <c r="K94" s="204">
        <v>20.49</v>
      </c>
      <c r="L94" s="204">
        <v>0.25</v>
      </c>
      <c r="M94" s="204">
        <v>2.56</v>
      </c>
      <c r="N94" s="204">
        <v>2.1</v>
      </c>
      <c r="O94" s="204">
        <v>2.96</v>
      </c>
      <c r="P94" s="204">
        <v>1.1100000000000001</v>
      </c>
      <c r="Q94" s="204">
        <v>0.16</v>
      </c>
      <c r="R94" s="204">
        <v>0.75</v>
      </c>
      <c r="S94" s="204">
        <v>0.47</v>
      </c>
      <c r="T94" s="204">
        <v>0</v>
      </c>
      <c r="U94" s="204">
        <v>2.35</v>
      </c>
      <c r="V94" s="204">
        <v>0.21</v>
      </c>
      <c r="W94" s="204">
        <v>0.8</v>
      </c>
      <c r="X94" s="204">
        <v>2.62</v>
      </c>
      <c r="Y94" s="204">
        <v>0</v>
      </c>
      <c r="Z94" s="204">
        <v>5.32</v>
      </c>
      <c r="AA94" s="204">
        <v>1.59</v>
      </c>
      <c r="AB94" s="204">
        <v>0</v>
      </c>
      <c r="AC94" s="204">
        <v>33.29</v>
      </c>
      <c r="AD94" s="204">
        <v>0</v>
      </c>
      <c r="AE94" s="204">
        <v>0</v>
      </c>
      <c r="AF94" s="204">
        <v>0</v>
      </c>
      <c r="AG94" s="204">
        <v>46.68</v>
      </c>
      <c r="AH94" s="204">
        <v>0</v>
      </c>
      <c r="AI94" s="204">
        <v>46.68</v>
      </c>
      <c r="AJ94" s="204">
        <v>0</v>
      </c>
      <c r="AK94" s="204">
        <v>15.61</v>
      </c>
      <c r="AL94" s="204">
        <v>0</v>
      </c>
      <c r="AM94" s="204">
        <v>0</v>
      </c>
      <c r="AN94" s="204">
        <v>0</v>
      </c>
      <c r="AO94" s="204">
        <v>211.67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12.4</v>
      </c>
      <c r="E95" s="204">
        <v>0</v>
      </c>
      <c r="F95" s="204">
        <v>0</v>
      </c>
      <c r="G95" s="204">
        <v>30.29</v>
      </c>
      <c r="H95" s="204">
        <v>0</v>
      </c>
      <c r="I95" s="204">
        <v>0</v>
      </c>
      <c r="J95" s="204">
        <v>26.23</v>
      </c>
      <c r="K95" s="204">
        <v>20.49</v>
      </c>
      <c r="L95" s="204">
        <v>0.25</v>
      </c>
      <c r="M95" s="204">
        <v>2.56</v>
      </c>
      <c r="N95" s="204">
        <v>2.1</v>
      </c>
      <c r="O95" s="204">
        <v>2.96</v>
      </c>
      <c r="P95" s="204">
        <v>1.1100000000000001</v>
      </c>
      <c r="Q95" s="204">
        <v>0.16</v>
      </c>
      <c r="R95" s="204">
        <v>0.75</v>
      </c>
      <c r="S95" s="204">
        <v>0.47</v>
      </c>
      <c r="T95" s="204">
        <v>0</v>
      </c>
      <c r="U95" s="204">
        <v>2.35</v>
      </c>
      <c r="V95" s="204">
        <v>0.21</v>
      </c>
      <c r="W95" s="204">
        <v>0.8</v>
      </c>
      <c r="X95" s="204">
        <v>2.62</v>
      </c>
      <c r="Y95" s="204">
        <v>0</v>
      </c>
      <c r="Z95" s="204">
        <v>5.32</v>
      </c>
      <c r="AA95" s="204">
        <v>1.59</v>
      </c>
      <c r="AB95" s="204">
        <v>0</v>
      </c>
      <c r="AC95" s="204">
        <v>33.29</v>
      </c>
      <c r="AD95" s="204">
        <v>0</v>
      </c>
      <c r="AE95" s="204">
        <v>0</v>
      </c>
      <c r="AF95" s="204">
        <v>0</v>
      </c>
      <c r="AG95" s="204">
        <v>46.68</v>
      </c>
      <c r="AH95" s="204">
        <v>0</v>
      </c>
      <c r="AI95" s="204">
        <v>46.68</v>
      </c>
      <c r="AJ95" s="204">
        <v>0</v>
      </c>
      <c r="AK95" s="204">
        <v>15.61</v>
      </c>
      <c r="AL95" s="204">
        <v>0</v>
      </c>
      <c r="AM95" s="204">
        <v>0</v>
      </c>
      <c r="AN95" s="204">
        <v>0</v>
      </c>
      <c r="AO95" s="204">
        <v>211.67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12.4</v>
      </c>
      <c r="E96" s="204">
        <v>0</v>
      </c>
      <c r="F96" s="204">
        <v>0</v>
      </c>
      <c r="G96" s="204">
        <v>30.29</v>
      </c>
      <c r="H96" s="204">
        <v>0</v>
      </c>
      <c r="I96" s="204">
        <v>0</v>
      </c>
      <c r="J96" s="204">
        <v>26.23</v>
      </c>
      <c r="K96" s="204">
        <v>21.45</v>
      </c>
      <c r="L96" s="204">
        <v>0.25</v>
      </c>
      <c r="M96" s="204">
        <v>2.56</v>
      </c>
      <c r="N96" s="204">
        <v>2.1</v>
      </c>
      <c r="O96" s="204">
        <v>2.96</v>
      </c>
      <c r="P96" s="204">
        <v>1.1100000000000001</v>
      </c>
      <c r="Q96" s="204">
        <v>0.16</v>
      </c>
      <c r="R96" s="204">
        <v>0.75</v>
      </c>
      <c r="S96" s="204">
        <v>0.47</v>
      </c>
      <c r="T96" s="204">
        <v>0</v>
      </c>
      <c r="U96" s="204">
        <v>2.35</v>
      </c>
      <c r="V96" s="204">
        <v>0.21</v>
      </c>
      <c r="W96" s="204">
        <v>0.8</v>
      </c>
      <c r="X96" s="204">
        <v>2.62</v>
      </c>
      <c r="Y96" s="204">
        <v>0</v>
      </c>
      <c r="Z96" s="204">
        <v>5.32</v>
      </c>
      <c r="AA96" s="204">
        <v>1.59</v>
      </c>
      <c r="AB96" s="204">
        <v>0</v>
      </c>
      <c r="AC96" s="204">
        <v>33.29</v>
      </c>
      <c r="AD96" s="204">
        <v>0</v>
      </c>
      <c r="AE96" s="204">
        <v>0</v>
      </c>
      <c r="AF96" s="204">
        <v>0</v>
      </c>
      <c r="AG96" s="204">
        <v>46.68</v>
      </c>
      <c r="AH96" s="204">
        <v>0</v>
      </c>
      <c r="AI96" s="204">
        <v>46.68</v>
      </c>
      <c r="AJ96" s="204">
        <v>0</v>
      </c>
      <c r="AK96" s="204">
        <v>15.61</v>
      </c>
      <c r="AL96" s="204">
        <v>0</v>
      </c>
      <c r="AM96" s="204">
        <v>0</v>
      </c>
      <c r="AN96" s="204">
        <v>0</v>
      </c>
      <c r="AO96" s="204">
        <v>211.67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12.45</v>
      </c>
      <c r="E97" s="204">
        <v>0</v>
      </c>
      <c r="F97" s="204">
        <v>0</v>
      </c>
      <c r="G97" s="204">
        <v>30.29</v>
      </c>
      <c r="H97" s="204">
        <v>0</v>
      </c>
      <c r="I97" s="204">
        <v>0</v>
      </c>
      <c r="J97" s="204">
        <v>26.23</v>
      </c>
      <c r="K97" s="204">
        <v>22.5</v>
      </c>
      <c r="L97" s="204">
        <v>0.25</v>
      </c>
      <c r="M97" s="204">
        <v>2.56</v>
      </c>
      <c r="N97" s="204">
        <v>2.1</v>
      </c>
      <c r="O97" s="204">
        <v>2.96</v>
      </c>
      <c r="P97" s="204">
        <v>1.1100000000000001</v>
      </c>
      <c r="Q97" s="204">
        <v>0.16</v>
      </c>
      <c r="R97" s="204">
        <v>0.75</v>
      </c>
      <c r="S97" s="204">
        <v>0.47</v>
      </c>
      <c r="T97" s="204">
        <v>0</v>
      </c>
      <c r="U97" s="204">
        <v>2.35</v>
      </c>
      <c r="V97" s="204">
        <v>0.21</v>
      </c>
      <c r="W97" s="204">
        <v>0.8</v>
      </c>
      <c r="X97" s="204">
        <v>2.62</v>
      </c>
      <c r="Y97" s="204">
        <v>0</v>
      </c>
      <c r="Z97" s="204">
        <v>5.32</v>
      </c>
      <c r="AA97" s="204">
        <v>1.59</v>
      </c>
      <c r="AB97" s="204">
        <v>0</v>
      </c>
      <c r="AC97" s="204">
        <v>33.29</v>
      </c>
      <c r="AD97" s="204">
        <v>0</v>
      </c>
      <c r="AE97" s="204">
        <v>0</v>
      </c>
      <c r="AF97" s="204">
        <v>0</v>
      </c>
      <c r="AG97" s="204">
        <v>46.68</v>
      </c>
      <c r="AH97" s="204">
        <v>0</v>
      </c>
      <c r="AI97" s="204">
        <v>46.68</v>
      </c>
      <c r="AJ97" s="204">
        <v>0</v>
      </c>
      <c r="AK97" s="204">
        <v>15.61</v>
      </c>
      <c r="AL97" s="204">
        <v>0</v>
      </c>
      <c r="AM97" s="204">
        <v>0</v>
      </c>
      <c r="AN97" s="204">
        <v>0</v>
      </c>
      <c r="AO97" s="204">
        <v>211.67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12.45</v>
      </c>
      <c r="E98" s="204">
        <v>0</v>
      </c>
      <c r="F98" s="204">
        <v>0</v>
      </c>
      <c r="G98" s="204">
        <v>30.29</v>
      </c>
      <c r="H98" s="204">
        <v>0</v>
      </c>
      <c r="I98" s="204">
        <v>0</v>
      </c>
      <c r="J98" s="204">
        <v>26.23</v>
      </c>
      <c r="K98" s="204">
        <v>22.5</v>
      </c>
      <c r="L98" s="204">
        <v>0.25</v>
      </c>
      <c r="M98" s="204">
        <v>2.56</v>
      </c>
      <c r="N98" s="204">
        <v>2.1</v>
      </c>
      <c r="O98" s="204">
        <v>2.96</v>
      </c>
      <c r="P98" s="204">
        <v>1.1100000000000001</v>
      </c>
      <c r="Q98" s="204">
        <v>0.16</v>
      </c>
      <c r="R98" s="204">
        <v>0.75</v>
      </c>
      <c r="S98" s="204">
        <v>0.47</v>
      </c>
      <c r="T98" s="204">
        <v>0</v>
      </c>
      <c r="U98" s="204">
        <v>2.35</v>
      </c>
      <c r="V98" s="204">
        <v>0.21</v>
      </c>
      <c r="W98" s="204">
        <v>0.8</v>
      </c>
      <c r="X98" s="204">
        <v>2.62</v>
      </c>
      <c r="Y98" s="204">
        <v>0</v>
      </c>
      <c r="Z98" s="204">
        <v>5.32</v>
      </c>
      <c r="AA98" s="204">
        <v>1.59</v>
      </c>
      <c r="AB98" s="204">
        <v>0</v>
      </c>
      <c r="AC98" s="204">
        <v>33.29</v>
      </c>
      <c r="AD98" s="204">
        <v>0</v>
      </c>
      <c r="AE98" s="204">
        <v>0</v>
      </c>
      <c r="AF98" s="204">
        <v>0</v>
      </c>
      <c r="AG98" s="204">
        <v>46.68</v>
      </c>
      <c r="AH98" s="204">
        <v>0</v>
      </c>
      <c r="AI98" s="204">
        <v>46.68</v>
      </c>
      <c r="AJ98" s="204">
        <v>0</v>
      </c>
      <c r="AK98" s="204">
        <v>15.61</v>
      </c>
      <c r="AL98" s="204">
        <v>0</v>
      </c>
      <c r="AM98" s="204">
        <v>0</v>
      </c>
      <c r="AN98" s="204">
        <v>0</v>
      </c>
      <c r="AO98" s="204">
        <v>211.67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0.29437499999999972</v>
      </c>
      <c r="E99">
        <f t="shared" si="0"/>
        <v>0</v>
      </c>
      <c r="F99">
        <f t="shared" si="0"/>
        <v>0</v>
      </c>
      <c r="G99">
        <f t="shared" si="0"/>
        <v>0.72695999999999938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3.073814999999998</v>
      </c>
      <c r="L99">
        <f t="shared" si="0"/>
        <v>5.483250000000002E-2</v>
      </c>
      <c r="M99">
        <f t="shared" si="0"/>
        <v>6.1942500000000039E-2</v>
      </c>
      <c r="N99">
        <f t="shared" si="0"/>
        <v>5.039999999999991E-2</v>
      </c>
      <c r="O99">
        <f t="shared" si="0"/>
        <v>7.1040000000000006E-2</v>
      </c>
      <c r="P99">
        <f t="shared" si="0"/>
        <v>2.5907500000000017E-2</v>
      </c>
      <c r="Q99">
        <f t="shared" si="0"/>
        <v>1.7309999999999989E-2</v>
      </c>
      <c r="R99">
        <f t="shared" si="0"/>
        <v>8.2162499999999958E-2</v>
      </c>
      <c r="S99">
        <f t="shared" si="0"/>
        <v>4.5817500000000011E-2</v>
      </c>
      <c r="T99">
        <f t="shared" si="0"/>
        <v>0</v>
      </c>
      <c r="U99">
        <f t="shared" si="0"/>
        <v>5.6522500000000024E-2</v>
      </c>
      <c r="V99">
        <f t="shared" si="0"/>
        <v>1.0217500000000008E-2</v>
      </c>
      <c r="W99">
        <f t="shared" si="0"/>
        <v>5.2742500000000109E-2</v>
      </c>
      <c r="X99">
        <f t="shared" si="0"/>
        <v>0.13745500000000008</v>
      </c>
      <c r="Y99">
        <f t="shared" si="0"/>
        <v>0</v>
      </c>
      <c r="Z99">
        <f t="shared" si="0"/>
        <v>0.42064999999999975</v>
      </c>
      <c r="AA99">
        <f t="shared" si="0"/>
        <v>4.149000000000002E-2</v>
      </c>
      <c r="AB99">
        <f t="shared" si="0"/>
        <v>0</v>
      </c>
      <c r="AC99">
        <f t="shared" si="0"/>
        <v>0.79957999999999929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0.31676999999999961</v>
      </c>
      <c r="AL99">
        <f t="shared" si="0"/>
        <v>5.2134999999999994E-2</v>
      </c>
      <c r="AM99">
        <f t="shared" si="0"/>
        <v>0</v>
      </c>
      <c r="AN99">
        <f t="shared" si="0"/>
        <v>0</v>
      </c>
      <c r="AO99">
        <f t="shared" si="0"/>
        <v>5.1268199999999888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45734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31</v>
      </c>
      <c r="C24" s="95">
        <f>'IDT-1 Calculation'!DG24</f>
        <v>-13.124000000000001</v>
      </c>
      <c r="D24" s="95">
        <f>'IDT-1 Calculation'!DH24</f>
        <v>0</v>
      </c>
      <c r="E24" s="95">
        <f>'IDT-1 Calculation'!DI24</f>
        <v>0</v>
      </c>
      <c r="F24" s="95">
        <f>'IDT-1 Calculation'!DJ24</f>
        <v>-17.876000000000001</v>
      </c>
      <c r="G24" s="100">
        <f t="shared" si="0"/>
        <v>0</v>
      </c>
    </row>
    <row r="25" spans="1:7">
      <c r="A25" s="99" t="s">
        <v>67</v>
      </c>
      <c r="B25" s="95">
        <f>'IDT-1 Calculation'!DF25</f>
        <v>62</v>
      </c>
      <c r="C25" s="95">
        <f>'IDT-1 Calculation'!DG25</f>
        <v>-26.248999999999999</v>
      </c>
      <c r="D25" s="95">
        <f>'IDT-1 Calculation'!DH25</f>
        <v>0</v>
      </c>
      <c r="E25" s="95">
        <f>'IDT-1 Calculation'!DI25</f>
        <v>0</v>
      </c>
      <c r="F25" s="95">
        <f>'IDT-1 Calculation'!DJ25</f>
        <v>-35.750999999999998</v>
      </c>
      <c r="G25" s="100">
        <f t="shared" si="0"/>
        <v>0</v>
      </c>
    </row>
    <row r="26" spans="1:7">
      <c r="A26" s="99" t="s">
        <v>68</v>
      </c>
      <c r="B26" s="95">
        <f>'IDT-1 Calculation'!DF26</f>
        <v>82</v>
      </c>
      <c r="C26" s="95">
        <f>'IDT-1 Calculation'!DG26</f>
        <v>-34.716000000000001</v>
      </c>
      <c r="D26" s="95">
        <f>'IDT-1 Calculation'!DH26</f>
        <v>0</v>
      </c>
      <c r="E26" s="95">
        <f>'IDT-1 Calculation'!DI26</f>
        <v>0</v>
      </c>
      <c r="F26" s="95">
        <f>'IDT-1 Calculation'!DJ26</f>
        <v>-47.283999999999999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-31.986000000000001</v>
      </c>
      <c r="D40" s="95">
        <f>'IDT-1 Calculation'!DH40</f>
        <v>0</v>
      </c>
      <c r="E40" s="95">
        <f>'IDT-1 Calculation'!DI40</f>
        <v>0</v>
      </c>
      <c r="F40" s="95">
        <f>'IDT-1 Calculation'!DJ40</f>
        <v>31.986000000000001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-60.012999999999998</v>
      </c>
      <c r="D41" s="95">
        <f>'IDT-1 Calculation'!DH41</f>
        <v>0</v>
      </c>
      <c r="E41" s="95">
        <f>'IDT-1 Calculation'!DI41</f>
        <v>0</v>
      </c>
      <c r="F41" s="95">
        <f>'IDT-1 Calculation'!DJ41</f>
        <v>60.012999999999998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-74.891000000000005</v>
      </c>
      <c r="D42" s="95">
        <f>'IDT-1 Calculation'!DH42</f>
        <v>0</v>
      </c>
      <c r="E42" s="95">
        <f>'IDT-1 Calculation'!DI42</f>
        <v>0</v>
      </c>
      <c r="F42" s="95">
        <f>'IDT-1 Calculation'!DJ42</f>
        <v>74.891000000000005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-130.899</v>
      </c>
      <c r="D43" s="95">
        <f>'IDT-1 Calculation'!DH43</f>
        <v>0</v>
      </c>
      <c r="E43" s="95">
        <f>'IDT-1 Calculation'!DI43</f>
        <v>0</v>
      </c>
      <c r="F43" s="95">
        <f>'IDT-1 Calculation'!DJ43</f>
        <v>130.899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-127.54</v>
      </c>
      <c r="D44" s="95">
        <f>'IDT-1 Calculation'!DH44</f>
        <v>0</v>
      </c>
      <c r="E44" s="95">
        <f>'IDT-1 Calculation'!DI44</f>
        <v>0</v>
      </c>
      <c r="F44" s="95">
        <f>'IDT-1 Calculation'!DJ44</f>
        <v>127.54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-131.56</v>
      </c>
      <c r="D45" s="95">
        <f>'IDT-1 Calculation'!DH45</f>
        <v>0</v>
      </c>
      <c r="E45" s="95">
        <f>'IDT-1 Calculation'!DI45</f>
        <v>0</v>
      </c>
      <c r="F45" s="95">
        <f>'IDT-1 Calculation'!DJ45</f>
        <v>131.56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-125.79300000000001</v>
      </c>
      <c r="D46" s="95">
        <f>'IDT-1 Calculation'!DH46</f>
        <v>0</v>
      </c>
      <c r="E46" s="95">
        <f>'IDT-1 Calculation'!DI46</f>
        <v>0</v>
      </c>
      <c r="F46" s="95">
        <f>'IDT-1 Calculation'!DJ46</f>
        <v>125.79300000000001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-117.42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117.42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-111.05800000000001</v>
      </c>
      <c r="D48" s="95">
        <f>'IDT-1 Calculation'!DH48</f>
        <v>0</v>
      </c>
      <c r="E48" s="95">
        <f>'IDT-1 Calculation'!DI48</f>
        <v>0</v>
      </c>
      <c r="F48" s="95">
        <f>'IDT-1 Calculation'!DJ48</f>
        <v>111.05800000000001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-110.021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110.021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-103.051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103.051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-112.703</v>
      </c>
      <c r="D51" s="95">
        <f>'IDT-1 Calculation'!DH51</f>
        <v>0</v>
      </c>
      <c r="E51" s="95">
        <f>'IDT-1 Calculation'!DI51</f>
        <v>0</v>
      </c>
      <c r="F51" s="95">
        <f>'IDT-1 Calculation'!DJ51</f>
        <v>112.703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-103.12</v>
      </c>
      <c r="D52" s="95">
        <f>'IDT-1 Calculation'!DH52</f>
        <v>0</v>
      </c>
      <c r="E52" s="95">
        <f>'IDT-1 Calculation'!DI52</f>
        <v>0</v>
      </c>
      <c r="F52" s="95">
        <f>'IDT-1 Calculation'!DJ52</f>
        <v>103.12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-94.051000000000002</v>
      </c>
      <c r="D53" s="95">
        <f>'IDT-1 Calculation'!DH53</f>
        <v>0</v>
      </c>
      <c r="E53" s="95">
        <f>'IDT-1 Calculation'!DI53</f>
        <v>0</v>
      </c>
      <c r="F53" s="95">
        <f>'IDT-1 Calculation'!DJ53</f>
        <v>94.051000000000002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-59.747999999999998</v>
      </c>
      <c r="D54" s="95">
        <f>'IDT-1 Calculation'!DH54</f>
        <v>0</v>
      </c>
      <c r="E54" s="95">
        <f>'IDT-1 Calculation'!DI54</f>
        <v>0</v>
      </c>
      <c r="F54" s="95">
        <f>'IDT-1 Calculation'!DJ54</f>
        <v>59.747999999999998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-14.728999999999999</v>
      </c>
      <c r="D59" s="95">
        <f>'IDT-1 Calculation'!DH59</f>
        <v>0</v>
      </c>
      <c r="E59" s="95">
        <f>'IDT-1 Calculation'!DI59</f>
        <v>0</v>
      </c>
      <c r="F59" s="95">
        <f>'IDT-1 Calculation'!DJ59</f>
        <v>14.728999999999999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-42.957999999999998</v>
      </c>
      <c r="D60" s="95">
        <f>'IDT-1 Calculation'!DH60</f>
        <v>0</v>
      </c>
      <c r="E60" s="95">
        <f>'IDT-1 Calculation'!DI60</f>
        <v>0</v>
      </c>
      <c r="F60" s="95">
        <f>'IDT-1 Calculation'!DJ60</f>
        <v>42.957999999999998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-44.893999999999998</v>
      </c>
      <c r="D61" s="95">
        <f>'IDT-1 Calculation'!DH61</f>
        <v>0</v>
      </c>
      <c r="E61" s="95">
        <f>'IDT-1 Calculation'!DI61</f>
        <v>0</v>
      </c>
      <c r="F61" s="95">
        <f>'IDT-1 Calculation'!DJ61</f>
        <v>44.893999999999998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-52.768999999999998</v>
      </c>
      <c r="D62" s="95">
        <f>'IDT-1 Calculation'!DH62</f>
        <v>0</v>
      </c>
      <c r="E62" s="95">
        <f>'IDT-1 Calculation'!DI62</f>
        <v>0</v>
      </c>
      <c r="F62" s="95">
        <f>'IDT-1 Calculation'!DJ62</f>
        <v>52.768999999999998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-46.862000000000002</v>
      </c>
      <c r="D63" s="95">
        <f>'IDT-1 Calculation'!DH63</f>
        <v>0</v>
      </c>
      <c r="E63" s="95">
        <f>'IDT-1 Calculation'!DI63</f>
        <v>0</v>
      </c>
      <c r="F63" s="95">
        <f>'IDT-1 Calculation'!DJ63</f>
        <v>46.862000000000002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-64.253</v>
      </c>
      <c r="D64" s="95">
        <f>'IDT-1 Calculation'!DH64</f>
        <v>0</v>
      </c>
      <c r="E64" s="95">
        <f>'IDT-1 Calculation'!DI64</f>
        <v>0</v>
      </c>
      <c r="F64" s="95">
        <f>'IDT-1 Calculation'!DJ64</f>
        <v>64.253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-75.912999999999997</v>
      </c>
      <c r="D65" s="95">
        <f>'IDT-1 Calculation'!DH65</f>
        <v>0</v>
      </c>
      <c r="E65" s="95">
        <f>'IDT-1 Calculation'!DI65</f>
        <v>0</v>
      </c>
      <c r="F65" s="95">
        <f>'IDT-1 Calculation'!DJ65</f>
        <v>75.912999999999997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-92.994</v>
      </c>
      <c r="D66" s="95">
        <f>'IDT-1 Calculation'!DH66</f>
        <v>0</v>
      </c>
      <c r="E66" s="95">
        <f>'IDT-1 Calculation'!DI66</f>
        <v>0</v>
      </c>
      <c r="F66" s="95">
        <f>'IDT-1 Calculation'!DJ66</f>
        <v>92.994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-62.649000000000001</v>
      </c>
      <c r="D67" s="95">
        <f>'IDT-1 Calculation'!DH67</f>
        <v>0</v>
      </c>
      <c r="E67" s="95">
        <f>'IDT-1 Calculation'!DI67</f>
        <v>0</v>
      </c>
      <c r="F67" s="95">
        <f>'IDT-1 Calculation'!DJ67</f>
        <v>62.649000000000001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-79.686000000000007</v>
      </c>
      <c r="D68" s="95">
        <f>'IDT-1 Calculation'!DH68</f>
        <v>0</v>
      </c>
      <c r="E68" s="95">
        <f>'IDT-1 Calculation'!DI68</f>
        <v>0</v>
      </c>
      <c r="F68" s="95">
        <f>'IDT-1 Calculation'!DJ68</f>
        <v>79.686000000000007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-85.507999999999996</v>
      </c>
      <c r="D69" s="95">
        <f>'IDT-1 Calculation'!DH69</f>
        <v>0</v>
      </c>
      <c r="E69" s="95">
        <f>'IDT-1 Calculation'!DI69</f>
        <v>0</v>
      </c>
      <c r="F69" s="95">
        <f>'IDT-1 Calculation'!DJ69</f>
        <v>85.507999999999996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-103.352</v>
      </c>
      <c r="D70" s="95">
        <f>'IDT-1 Calculation'!DH70</f>
        <v>0</v>
      </c>
      <c r="E70" s="95">
        <f>'IDT-1 Calculation'!DI70</f>
        <v>0</v>
      </c>
      <c r="F70" s="95">
        <f>'IDT-1 Calculation'!DJ70</f>
        <v>103.352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-120.04</v>
      </c>
      <c r="D71" s="95">
        <f>'IDT-1 Calculation'!DH71</f>
        <v>0</v>
      </c>
      <c r="E71" s="95">
        <f>'IDT-1 Calculation'!DI71</f>
        <v>0</v>
      </c>
      <c r="F71" s="95">
        <f>'IDT-1 Calculation'!DJ71</f>
        <v>120.04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-132.24700000000001</v>
      </c>
      <c r="D72" s="95">
        <f>'IDT-1 Calculation'!DH72</f>
        <v>0</v>
      </c>
      <c r="E72" s="95">
        <f>'IDT-1 Calculation'!DI72</f>
        <v>0</v>
      </c>
      <c r="F72" s="95">
        <f>'IDT-1 Calculation'!DJ72</f>
        <v>132.24700000000001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-142.203</v>
      </c>
      <c r="D73" s="95">
        <f>'IDT-1 Calculation'!DH73</f>
        <v>0</v>
      </c>
      <c r="E73" s="95">
        <f>'IDT-1 Calculation'!DI73</f>
        <v>0</v>
      </c>
      <c r="F73" s="95">
        <f>'IDT-1 Calculation'!DJ73</f>
        <v>142.203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-11.555</v>
      </c>
      <c r="D76" s="95">
        <f>'IDT-1 Calculation'!DH76</f>
        <v>0</v>
      </c>
      <c r="E76" s="95">
        <f>'IDT-1 Calculation'!DI76</f>
        <v>0</v>
      </c>
      <c r="F76" s="95">
        <f>'IDT-1 Calculation'!DJ76</f>
        <v>11.555</v>
      </c>
      <c r="G76" s="100">
        <f t="shared" si="1"/>
        <v>0</v>
      </c>
    </row>
    <row r="77" spans="1:7">
      <c r="A77" s="99" t="s">
        <v>119</v>
      </c>
      <c r="B77" s="95">
        <f>'IDT-1 Calculation'!DF77</f>
        <v>13.558</v>
      </c>
      <c r="C77" s="95">
        <f>'IDT-1 Calculation'!DG77</f>
        <v>-25</v>
      </c>
      <c r="D77" s="95">
        <f>'IDT-1 Calculation'!DH77</f>
        <v>0</v>
      </c>
      <c r="E77" s="95">
        <f>'IDT-1 Calculation'!DI77</f>
        <v>0</v>
      </c>
      <c r="F77" s="95">
        <f>'IDT-1 Calculation'!DJ77</f>
        <v>11.442</v>
      </c>
      <c r="G77" s="100">
        <f t="shared" si="1"/>
        <v>0</v>
      </c>
    </row>
    <row r="78" spans="1:7">
      <c r="A78" s="99" t="s">
        <v>120</v>
      </c>
      <c r="B78" s="95">
        <f>'IDT-1 Calculation'!DF78</f>
        <v>8.1349999999999998</v>
      </c>
      <c r="C78" s="95">
        <f>'IDT-1 Calculation'!DG78</f>
        <v>-15</v>
      </c>
      <c r="D78" s="95">
        <f>'IDT-1 Calculation'!DH78</f>
        <v>0</v>
      </c>
      <c r="E78" s="95">
        <f>'IDT-1 Calculation'!DI78</f>
        <v>0</v>
      </c>
      <c r="F78" s="95">
        <f>'IDT-1 Calculation'!DJ78</f>
        <v>6.8650000000000002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3.6190000000000002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-3.6190000000000002</v>
      </c>
      <c r="G83" s="100">
        <f t="shared" si="1"/>
        <v>0</v>
      </c>
    </row>
    <row r="84" spans="1:7">
      <c r="A84" s="99" t="s">
        <v>126</v>
      </c>
      <c r="B84" s="95">
        <f>'IDT-1 Calculation'!DF84</f>
        <v>39.957000000000001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-39.957000000000001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86.197000000000003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-86.197000000000003</v>
      </c>
      <c r="G85" s="100">
        <f t="shared" si="1"/>
        <v>0</v>
      </c>
    </row>
    <row r="86" spans="1:7">
      <c r="A86" s="99" t="s">
        <v>128</v>
      </c>
      <c r="B86" s="95">
        <f>'IDT-1 Calculation'!DF86</f>
        <v>95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-95</v>
      </c>
      <c r="G86" s="100">
        <f t="shared" si="1"/>
        <v>0</v>
      </c>
    </row>
    <row r="87" spans="1:7">
      <c r="A87" s="99" t="s">
        <v>129</v>
      </c>
      <c r="B87" s="95">
        <f>'IDT-1 Calculation'!DF87</f>
        <v>58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-58</v>
      </c>
      <c r="G87" s="100">
        <f t="shared" si="1"/>
        <v>0</v>
      </c>
    </row>
    <row r="88" spans="1:7">
      <c r="A88" s="99" t="s">
        <v>130</v>
      </c>
      <c r="B88" s="95">
        <f>'IDT-1 Calculation'!DF88</f>
        <v>29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-29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178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-178</v>
      </c>
      <c r="G91" s="100">
        <f t="shared" si="1"/>
        <v>0</v>
      </c>
    </row>
    <row r="92" spans="1:7">
      <c r="A92" s="99" t="s">
        <v>134</v>
      </c>
      <c r="B92" s="95">
        <f>'IDT-1 Calculation'!DF92</f>
        <v>155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-155</v>
      </c>
      <c r="G92" s="100">
        <f t="shared" si="1"/>
        <v>0</v>
      </c>
    </row>
    <row r="93" spans="1:7">
      <c r="A93" s="99" t="s">
        <v>135</v>
      </c>
      <c r="B93" s="95">
        <f>'IDT-1 Calculation'!DF93</f>
        <v>134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-134</v>
      </c>
      <c r="G93" s="100">
        <f t="shared" si="1"/>
        <v>0</v>
      </c>
    </row>
    <row r="94" spans="1:7">
      <c r="A94" s="99" t="s">
        <v>136</v>
      </c>
      <c r="B94" s="95">
        <f>'IDT-1 Calculation'!DF94</f>
        <v>108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-108</v>
      </c>
      <c r="G94" s="100">
        <f t="shared" si="1"/>
        <v>0</v>
      </c>
    </row>
    <row r="95" spans="1:7">
      <c r="A95" s="99" t="s">
        <v>137</v>
      </c>
      <c r="B95" s="95">
        <f>'IDT-1 Calculation'!DF95</f>
        <v>81</v>
      </c>
      <c r="C95" s="95">
        <f>'IDT-1 Calculation'!DG95</f>
        <v>-34.292000000000002</v>
      </c>
      <c r="D95" s="95">
        <f>'IDT-1 Calculation'!DH95</f>
        <v>0</v>
      </c>
      <c r="E95" s="95">
        <f>'IDT-1 Calculation'!DI95</f>
        <v>0</v>
      </c>
      <c r="F95" s="95">
        <f>'IDT-1 Calculation'!DJ95</f>
        <v>-46.707999999999998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56</v>
      </c>
      <c r="C96" s="95">
        <f>'IDT-1 Calculation'!DG96</f>
        <v>-23.707999999999998</v>
      </c>
      <c r="D96" s="95">
        <f>'IDT-1 Calculation'!DH96</f>
        <v>0</v>
      </c>
      <c r="E96" s="95">
        <f>'IDT-1 Calculation'!DI96</f>
        <v>0</v>
      </c>
      <c r="F96" s="95">
        <f>'IDT-1 Calculation'!DJ96</f>
        <v>-32.292000000000002</v>
      </c>
      <c r="G96" s="100">
        <f t="shared" si="1"/>
        <v>0</v>
      </c>
    </row>
    <row r="97" spans="1:7">
      <c r="A97" s="99" t="s">
        <v>139</v>
      </c>
      <c r="B97" s="95">
        <f>'IDT-1 Calculation'!DF97</f>
        <v>36</v>
      </c>
      <c r="C97" s="95">
        <f>'IDT-1 Calculation'!DG97</f>
        <v>-15.241</v>
      </c>
      <c r="D97" s="95">
        <f>'IDT-1 Calculation'!DH97</f>
        <v>0</v>
      </c>
      <c r="E97" s="95">
        <f>'IDT-1 Calculation'!DI97</f>
        <v>0</v>
      </c>
      <c r="F97" s="95">
        <f>'IDT-1 Calculation'!DJ97</f>
        <v>-20.759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17</v>
      </c>
      <c r="C98" s="108">
        <f>'IDT-1 Calculation'!DG98</f>
        <v>-7.1970000000000001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-9.8030000000000008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0.3183665</v>
      </c>
      <c r="C99" s="111">
        <f>SUM(C3:C98)/4000</f>
        <v>-0.71524824999999992</v>
      </c>
      <c r="D99" s="111">
        <f>SUM(D3:D98)/4000</f>
        <v>0</v>
      </c>
      <c r="E99" s="111">
        <f>SUM(E3:E98)/4000</f>
        <v>0</v>
      </c>
      <c r="F99" s="111">
        <f>SUM(F3:F98)/4000</f>
        <v>0.3968817499999997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7.23</v>
      </c>
      <c r="E3" s="204">
        <v>0</v>
      </c>
      <c r="F3" s="204">
        <v>0</v>
      </c>
      <c r="G3" s="204">
        <v>17.52</v>
      </c>
      <c r="H3" s="204">
        <v>0</v>
      </c>
      <c r="I3" s="204">
        <v>0</v>
      </c>
      <c r="J3" s="204">
        <v>15.17</v>
      </c>
      <c r="K3" s="204">
        <v>6.56</v>
      </c>
      <c r="L3" s="204">
        <v>1.75</v>
      </c>
      <c r="M3" s="204">
        <v>0</v>
      </c>
      <c r="N3" s="204">
        <v>1.22</v>
      </c>
      <c r="O3" s="204">
        <v>2.04</v>
      </c>
      <c r="P3" s="204">
        <v>2.79</v>
      </c>
      <c r="Q3" s="204">
        <v>0.1</v>
      </c>
      <c r="R3" s="204">
        <v>0.43</v>
      </c>
      <c r="S3" s="204">
        <v>0.27</v>
      </c>
      <c r="T3" s="204">
        <v>0</v>
      </c>
      <c r="U3" s="204">
        <v>10.97</v>
      </c>
      <c r="V3" s="204">
        <v>0.12</v>
      </c>
      <c r="W3" s="204">
        <v>0.46</v>
      </c>
      <c r="X3" s="204">
        <v>1.51</v>
      </c>
      <c r="Y3" s="204">
        <v>0</v>
      </c>
      <c r="Z3" s="204">
        <v>3.08</v>
      </c>
      <c r="AA3" s="204">
        <v>0</v>
      </c>
      <c r="AB3" s="204">
        <v>0</v>
      </c>
      <c r="AC3" s="204">
        <v>18.23</v>
      </c>
      <c r="AD3" s="204">
        <v>0</v>
      </c>
      <c r="AE3" s="204">
        <v>0</v>
      </c>
      <c r="AF3" s="204">
        <v>0</v>
      </c>
      <c r="AG3" s="204">
        <v>26.52</v>
      </c>
      <c r="AH3" s="204">
        <v>0</v>
      </c>
      <c r="AI3" s="204">
        <v>26.52</v>
      </c>
      <c r="AJ3" s="204">
        <v>0</v>
      </c>
      <c r="AK3" s="204">
        <v>9.01</v>
      </c>
      <c r="AL3" s="204">
        <v>4.5</v>
      </c>
      <c r="AM3" s="204">
        <v>0</v>
      </c>
      <c r="AN3" s="204">
        <v>0</v>
      </c>
      <c r="AO3" s="204">
        <v>126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7.23</v>
      </c>
      <c r="E4" s="204">
        <v>0</v>
      </c>
      <c r="F4" s="204">
        <v>0</v>
      </c>
      <c r="G4" s="204">
        <v>17.52</v>
      </c>
      <c r="H4" s="204">
        <v>0</v>
      </c>
      <c r="I4" s="204">
        <v>0</v>
      </c>
      <c r="J4" s="204">
        <v>15.17</v>
      </c>
      <c r="K4" s="204">
        <v>6.72</v>
      </c>
      <c r="L4" s="204">
        <v>1.75</v>
      </c>
      <c r="M4" s="204">
        <v>0</v>
      </c>
      <c r="N4" s="204">
        <v>1.22</v>
      </c>
      <c r="O4" s="204">
        <v>2.04</v>
      </c>
      <c r="P4" s="204">
        <v>2.79</v>
      </c>
      <c r="Q4" s="204">
        <v>0.1</v>
      </c>
      <c r="R4" s="204">
        <v>0.43</v>
      </c>
      <c r="S4" s="204">
        <v>0.27</v>
      </c>
      <c r="T4" s="204">
        <v>0</v>
      </c>
      <c r="U4" s="204">
        <v>10.97</v>
      </c>
      <c r="V4" s="204">
        <v>0.12</v>
      </c>
      <c r="W4" s="204">
        <v>0.46</v>
      </c>
      <c r="X4" s="204">
        <v>1.51</v>
      </c>
      <c r="Y4" s="204">
        <v>0</v>
      </c>
      <c r="Z4" s="204">
        <v>3.08</v>
      </c>
      <c r="AA4" s="204">
        <v>0</v>
      </c>
      <c r="AB4" s="204">
        <v>0</v>
      </c>
      <c r="AC4" s="204">
        <v>18.23</v>
      </c>
      <c r="AD4" s="204">
        <v>0</v>
      </c>
      <c r="AE4" s="204">
        <v>0</v>
      </c>
      <c r="AF4" s="204">
        <v>0</v>
      </c>
      <c r="AG4" s="204">
        <v>26.52</v>
      </c>
      <c r="AH4" s="204">
        <v>0</v>
      </c>
      <c r="AI4" s="204">
        <v>26.52</v>
      </c>
      <c r="AJ4" s="204">
        <v>0</v>
      </c>
      <c r="AK4" s="204">
        <v>0</v>
      </c>
      <c r="AL4" s="204">
        <v>4.5</v>
      </c>
      <c r="AM4" s="204">
        <v>0</v>
      </c>
      <c r="AN4" s="204">
        <v>0</v>
      </c>
      <c r="AO4" s="204">
        <v>126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7.23</v>
      </c>
      <c r="E5" s="204">
        <v>0</v>
      </c>
      <c r="F5" s="204">
        <v>0</v>
      </c>
      <c r="G5" s="204">
        <v>17.52</v>
      </c>
      <c r="H5" s="204">
        <v>0</v>
      </c>
      <c r="I5" s="204">
        <v>0</v>
      </c>
      <c r="J5" s="204">
        <v>15.17</v>
      </c>
      <c r="K5" s="204">
        <v>6.72</v>
      </c>
      <c r="L5" s="204">
        <v>1.75</v>
      </c>
      <c r="M5" s="204">
        <v>0</v>
      </c>
      <c r="N5" s="204">
        <v>1.22</v>
      </c>
      <c r="O5" s="204">
        <v>2.04</v>
      </c>
      <c r="P5" s="204">
        <v>2.79</v>
      </c>
      <c r="Q5" s="204">
        <v>0.1</v>
      </c>
      <c r="R5" s="204">
        <v>0.43</v>
      </c>
      <c r="S5" s="204">
        <v>0.27</v>
      </c>
      <c r="T5" s="204">
        <v>0</v>
      </c>
      <c r="U5" s="204">
        <v>10.97</v>
      </c>
      <c r="V5" s="204">
        <v>0.12</v>
      </c>
      <c r="W5" s="204">
        <v>0.46</v>
      </c>
      <c r="X5" s="204">
        <v>1.51</v>
      </c>
      <c r="Y5" s="204">
        <v>0</v>
      </c>
      <c r="Z5" s="204">
        <v>3.08</v>
      </c>
      <c r="AA5" s="204">
        <v>0</v>
      </c>
      <c r="AB5" s="204">
        <v>0</v>
      </c>
      <c r="AC5" s="204">
        <v>18.23</v>
      </c>
      <c r="AD5" s="204">
        <v>0</v>
      </c>
      <c r="AE5" s="204">
        <v>0</v>
      </c>
      <c r="AF5" s="204">
        <v>0</v>
      </c>
      <c r="AG5" s="204">
        <v>26.52</v>
      </c>
      <c r="AH5" s="204">
        <v>0</v>
      </c>
      <c r="AI5" s="204">
        <v>26.52</v>
      </c>
      <c r="AJ5" s="204">
        <v>0</v>
      </c>
      <c r="AK5" s="204">
        <v>0</v>
      </c>
      <c r="AL5" s="204">
        <v>4.5</v>
      </c>
      <c r="AM5" s="204">
        <v>0</v>
      </c>
      <c r="AN5" s="204">
        <v>0</v>
      </c>
      <c r="AO5" s="204">
        <v>126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7.23</v>
      </c>
      <c r="E6" s="204">
        <v>0</v>
      </c>
      <c r="F6" s="204">
        <v>0</v>
      </c>
      <c r="G6" s="204">
        <v>17.52</v>
      </c>
      <c r="H6" s="204">
        <v>0</v>
      </c>
      <c r="I6" s="204">
        <v>0</v>
      </c>
      <c r="J6" s="204">
        <v>15.17</v>
      </c>
      <c r="K6" s="204">
        <v>6.65</v>
      </c>
      <c r="L6" s="204">
        <v>1.75</v>
      </c>
      <c r="M6" s="204">
        <v>0</v>
      </c>
      <c r="N6" s="204">
        <v>1.22</v>
      </c>
      <c r="O6" s="204">
        <v>2.04</v>
      </c>
      <c r="P6" s="204">
        <v>2.79</v>
      </c>
      <c r="Q6" s="204">
        <v>0.1</v>
      </c>
      <c r="R6" s="204">
        <v>0.43</v>
      </c>
      <c r="S6" s="204">
        <v>0.27</v>
      </c>
      <c r="T6" s="204">
        <v>0</v>
      </c>
      <c r="U6" s="204">
        <v>10.97</v>
      </c>
      <c r="V6" s="204">
        <v>0.12</v>
      </c>
      <c r="W6" s="204">
        <v>0.46</v>
      </c>
      <c r="X6" s="204">
        <v>1.51</v>
      </c>
      <c r="Y6" s="204">
        <v>0</v>
      </c>
      <c r="Z6" s="204">
        <v>3.08</v>
      </c>
      <c r="AA6" s="204">
        <v>0</v>
      </c>
      <c r="AB6" s="204">
        <v>0</v>
      </c>
      <c r="AC6" s="204">
        <v>18.23</v>
      </c>
      <c r="AD6" s="204">
        <v>0</v>
      </c>
      <c r="AE6" s="204">
        <v>0</v>
      </c>
      <c r="AF6" s="204">
        <v>0</v>
      </c>
      <c r="AG6" s="204">
        <v>26.52</v>
      </c>
      <c r="AH6" s="204">
        <v>0</v>
      </c>
      <c r="AI6" s="204">
        <v>26.52</v>
      </c>
      <c r="AJ6" s="204">
        <v>0</v>
      </c>
      <c r="AK6" s="204">
        <v>0</v>
      </c>
      <c r="AL6" s="204">
        <v>4.5</v>
      </c>
      <c r="AM6" s="204">
        <v>0</v>
      </c>
      <c r="AN6" s="204">
        <v>0</v>
      </c>
      <c r="AO6" s="204">
        <v>126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7.23</v>
      </c>
      <c r="E7" s="204">
        <v>0</v>
      </c>
      <c r="F7" s="204">
        <v>0</v>
      </c>
      <c r="G7" s="204">
        <v>17.52</v>
      </c>
      <c r="H7" s="204">
        <v>0</v>
      </c>
      <c r="I7" s="204">
        <v>0</v>
      </c>
      <c r="J7" s="204">
        <v>15.17</v>
      </c>
      <c r="K7" s="204">
        <v>6.58</v>
      </c>
      <c r="L7" s="204">
        <v>1.75</v>
      </c>
      <c r="M7" s="204">
        <v>0</v>
      </c>
      <c r="N7" s="204">
        <v>1.22</v>
      </c>
      <c r="O7" s="204">
        <v>2.04</v>
      </c>
      <c r="P7" s="204">
        <v>2.79</v>
      </c>
      <c r="Q7" s="204">
        <v>0.1</v>
      </c>
      <c r="R7" s="204">
        <v>0.43</v>
      </c>
      <c r="S7" s="204">
        <v>0.27</v>
      </c>
      <c r="T7" s="204">
        <v>0</v>
      </c>
      <c r="U7" s="204">
        <v>10.97</v>
      </c>
      <c r="V7" s="204">
        <v>0.12</v>
      </c>
      <c r="W7" s="204">
        <v>0.46</v>
      </c>
      <c r="X7" s="204">
        <v>1.51</v>
      </c>
      <c r="Y7" s="204">
        <v>0</v>
      </c>
      <c r="Z7" s="204">
        <v>3.08</v>
      </c>
      <c r="AA7" s="204">
        <v>0</v>
      </c>
      <c r="AB7" s="204">
        <v>0</v>
      </c>
      <c r="AC7" s="204">
        <v>18.25</v>
      </c>
      <c r="AD7" s="204">
        <v>0</v>
      </c>
      <c r="AE7" s="204">
        <v>0</v>
      </c>
      <c r="AF7" s="204">
        <v>0</v>
      </c>
      <c r="AG7" s="204">
        <v>26.52</v>
      </c>
      <c r="AH7" s="204">
        <v>0</v>
      </c>
      <c r="AI7" s="204">
        <v>26.52</v>
      </c>
      <c r="AJ7" s="204">
        <v>0</v>
      </c>
      <c r="AK7" s="204">
        <v>0</v>
      </c>
      <c r="AL7" s="204">
        <v>5.4</v>
      </c>
      <c r="AM7" s="204">
        <v>0</v>
      </c>
      <c r="AN7" s="204">
        <v>0</v>
      </c>
      <c r="AO7" s="204">
        <v>126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7.28</v>
      </c>
      <c r="E8" s="204">
        <v>0</v>
      </c>
      <c r="F8" s="204">
        <v>0</v>
      </c>
      <c r="G8" s="204">
        <v>17.52</v>
      </c>
      <c r="H8" s="204">
        <v>0</v>
      </c>
      <c r="I8" s="204">
        <v>0</v>
      </c>
      <c r="J8" s="204">
        <v>15.17</v>
      </c>
      <c r="K8" s="204">
        <v>6.49</v>
      </c>
      <c r="L8" s="204">
        <v>1.75</v>
      </c>
      <c r="M8" s="204">
        <v>0</v>
      </c>
      <c r="N8" s="204">
        <v>1.22</v>
      </c>
      <c r="O8" s="204">
        <v>2.04</v>
      </c>
      <c r="P8" s="204">
        <v>2.79</v>
      </c>
      <c r="Q8" s="204">
        <v>0.1</v>
      </c>
      <c r="R8" s="204">
        <v>0.43</v>
      </c>
      <c r="S8" s="204">
        <v>0.27</v>
      </c>
      <c r="T8" s="204">
        <v>0</v>
      </c>
      <c r="U8" s="204">
        <v>10.97</v>
      </c>
      <c r="V8" s="204">
        <v>0.12</v>
      </c>
      <c r="W8" s="204">
        <v>0.46</v>
      </c>
      <c r="X8" s="204">
        <v>1.51</v>
      </c>
      <c r="Y8" s="204">
        <v>0</v>
      </c>
      <c r="Z8" s="204">
        <v>3.08</v>
      </c>
      <c r="AA8" s="204">
        <v>0</v>
      </c>
      <c r="AB8" s="204">
        <v>0</v>
      </c>
      <c r="AC8" s="204">
        <v>18.25</v>
      </c>
      <c r="AD8" s="204">
        <v>0</v>
      </c>
      <c r="AE8" s="204">
        <v>0</v>
      </c>
      <c r="AF8" s="204">
        <v>0</v>
      </c>
      <c r="AG8" s="204">
        <v>26.52</v>
      </c>
      <c r="AH8" s="204">
        <v>0</v>
      </c>
      <c r="AI8" s="204">
        <v>26.52</v>
      </c>
      <c r="AJ8" s="204">
        <v>0</v>
      </c>
      <c r="AK8" s="204">
        <v>0</v>
      </c>
      <c r="AL8" s="204">
        <v>5.4</v>
      </c>
      <c r="AM8" s="204">
        <v>0</v>
      </c>
      <c r="AN8" s="204">
        <v>0</v>
      </c>
      <c r="AO8" s="204">
        <v>126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7.28</v>
      </c>
      <c r="E9" s="204">
        <v>0</v>
      </c>
      <c r="F9" s="204">
        <v>0</v>
      </c>
      <c r="G9" s="204">
        <v>17.52</v>
      </c>
      <c r="H9" s="204">
        <v>0</v>
      </c>
      <c r="I9" s="204">
        <v>0</v>
      </c>
      <c r="J9" s="204">
        <v>15.17</v>
      </c>
      <c r="K9" s="204">
        <v>6.49</v>
      </c>
      <c r="L9" s="204">
        <v>1.75</v>
      </c>
      <c r="M9" s="204">
        <v>0</v>
      </c>
      <c r="N9" s="204">
        <v>1.22</v>
      </c>
      <c r="O9" s="204">
        <v>2.04</v>
      </c>
      <c r="P9" s="204">
        <v>2.79</v>
      </c>
      <c r="Q9" s="204">
        <v>0.1</v>
      </c>
      <c r="R9" s="204">
        <v>0.43</v>
      </c>
      <c r="S9" s="204">
        <v>0.27</v>
      </c>
      <c r="T9" s="204">
        <v>0</v>
      </c>
      <c r="U9" s="204">
        <v>10.97</v>
      </c>
      <c r="V9" s="204">
        <v>0.12</v>
      </c>
      <c r="W9" s="204">
        <v>0.46</v>
      </c>
      <c r="X9" s="204">
        <v>1.51</v>
      </c>
      <c r="Y9" s="204">
        <v>0</v>
      </c>
      <c r="Z9" s="204">
        <v>3.08</v>
      </c>
      <c r="AA9" s="204">
        <v>0</v>
      </c>
      <c r="AB9" s="204">
        <v>0</v>
      </c>
      <c r="AC9" s="204">
        <v>18.25</v>
      </c>
      <c r="AD9" s="204">
        <v>0</v>
      </c>
      <c r="AE9" s="204">
        <v>0</v>
      </c>
      <c r="AF9" s="204">
        <v>0</v>
      </c>
      <c r="AG9" s="204">
        <v>26.52</v>
      </c>
      <c r="AH9" s="204">
        <v>0</v>
      </c>
      <c r="AI9" s="204">
        <v>26.52</v>
      </c>
      <c r="AJ9" s="204">
        <v>0</v>
      </c>
      <c r="AK9" s="204">
        <v>9.01</v>
      </c>
      <c r="AL9" s="204">
        <v>5.4</v>
      </c>
      <c r="AM9" s="204">
        <v>0</v>
      </c>
      <c r="AN9" s="204">
        <v>0</v>
      </c>
      <c r="AO9" s="204">
        <v>126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7.28</v>
      </c>
      <c r="E10" s="204">
        <v>0</v>
      </c>
      <c r="F10" s="204">
        <v>0</v>
      </c>
      <c r="G10" s="204">
        <v>17.52</v>
      </c>
      <c r="H10" s="204">
        <v>0</v>
      </c>
      <c r="I10" s="204">
        <v>0</v>
      </c>
      <c r="J10" s="204">
        <v>15.17</v>
      </c>
      <c r="K10" s="204">
        <v>6.48</v>
      </c>
      <c r="L10" s="204">
        <v>1.75</v>
      </c>
      <c r="M10" s="204">
        <v>0</v>
      </c>
      <c r="N10" s="204">
        <v>1.22</v>
      </c>
      <c r="O10" s="204">
        <v>2.04</v>
      </c>
      <c r="P10" s="204">
        <v>2.79</v>
      </c>
      <c r="Q10" s="204">
        <v>0.1</v>
      </c>
      <c r="R10" s="204">
        <v>0.43</v>
      </c>
      <c r="S10" s="204">
        <v>0.27</v>
      </c>
      <c r="T10" s="204">
        <v>0</v>
      </c>
      <c r="U10" s="204">
        <v>10.97</v>
      </c>
      <c r="V10" s="204">
        <v>0.12</v>
      </c>
      <c r="W10" s="204">
        <v>0.46</v>
      </c>
      <c r="X10" s="204">
        <v>1.51</v>
      </c>
      <c r="Y10" s="204">
        <v>0</v>
      </c>
      <c r="Z10" s="204">
        <v>3.08</v>
      </c>
      <c r="AA10" s="204">
        <v>0</v>
      </c>
      <c r="AB10" s="204">
        <v>0</v>
      </c>
      <c r="AC10" s="204">
        <v>18.25</v>
      </c>
      <c r="AD10" s="204">
        <v>0</v>
      </c>
      <c r="AE10" s="204">
        <v>0</v>
      </c>
      <c r="AF10" s="204">
        <v>0</v>
      </c>
      <c r="AG10" s="204">
        <v>26.52</v>
      </c>
      <c r="AH10" s="204">
        <v>0</v>
      </c>
      <c r="AI10" s="204">
        <v>26.52</v>
      </c>
      <c r="AJ10" s="204">
        <v>0</v>
      </c>
      <c r="AK10" s="204">
        <v>9.01</v>
      </c>
      <c r="AL10" s="204">
        <v>5.4</v>
      </c>
      <c r="AM10" s="204">
        <v>0</v>
      </c>
      <c r="AN10" s="204">
        <v>0</v>
      </c>
      <c r="AO10" s="204">
        <v>126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7.28</v>
      </c>
      <c r="E11" s="204">
        <v>0</v>
      </c>
      <c r="F11" s="204">
        <v>0</v>
      </c>
      <c r="G11" s="204">
        <v>17.52</v>
      </c>
      <c r="H11" s="204">
        <v>0</v>
      </c>
      <c r="I11" s="204">
        <v>0</v>
      </c>
      <c r="J11" s="204">
        <v>15.17</v>
      </c>
      <c r="K11" s="204">
        <v>76.13</v>
      </c>
      <c r="L11" s="204">
        <v>22.29</v>
      </c>
      <c r="M11" s="204">
        <v>0</v>
      </c>
      <c r="N11" s="204">
        <v>1.22</v>
      </c>
      <c r="O11" s="204">
        <v>2.04</v>
      </c>
      <c r="P11" s="204">
        <v>2.66</v>
      </c>
      <c r="Q11" s="204">
        <v>1.51</v>
      </c>
      <c r="R11" s="204">
        <v>7.89</v>
      </c>
      <c r="S11" s="204">
        <v>4.79</v>
      </c>
      <c r="T11" s="204">
        <v>0</v>
      </c>
      <c r="U11" s="204">
        <v>10.97</v>
      </c>
      <c r="V11" s="204">
        <v>0.12</v>
      </c>
      <c r="W11" s="204">
        <v>0.46</v>
      </c>
      <c r="X11" s="204">
        <v>1.51</v>
      </c>
      <c r="Y11" s="204">
        <v>0</v>
      </c>
      <c r="Z11" s="204">
        <v>3.08</v>
      </c>
      <c r="AA11" s="204">
        <v>0</v>
      </c>
      <c r="AB11" s="204">
        <v>0</v>
      </c>
      <c r="AC11" s="204">
        <v>18.25</v>
      </c>
      <c r="AD11" s="204">
        <v>0</v>
      </c>
      <c r="AE11" s="204">
        <v>0</v>
      </c>
      <c r="AF11" s="204">
        <v>0</v>
      </c>
      <c r="AG11" s="204">
        <v>26.52</v>
      </c>
      <c r="AH11" s="204">
        <v>0</v>
      </c>
      <c r="AI11" s="204">
        <v>26.52</v>
      </c>
      <c r="AJ11" s="204">
        <v>0</v>
      </c>
      <c r="AK11" s="204">
        <v>9.01</v>
      </c>
      <c r="AL11" s="204">
        <v>5.4</v>
      </c>
      <c r="AM11" s="204">
        <v>0</v>
      </c>
      <c r="AN11" s="204">
        <v>0</v>
      </c>
      <c r="AO11" s="204">
        <v>126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7.28</v>
      </c>
      <c r="E12" s="204">
        <v>0</v>
      </c>
      <c r="F12" s="204">
        <v>0</v>
      </c>
      <c r="G12" s="204">
        <v>17.52</v>
      </c>
      <c r="H12" s="204">
        <v>0</v>
      </c>
      <c r="I12" s="204">
        <v>0</v>
      </c>
      <c r="J12" s="204">
        <v>15.17</v>
      </c>
      <c r="K12" s="204">
        <v>75.88</v>
      </c>
      <c r="L12" s="204">
        <v>22.29</v>
      </c>
      <c r="M12" s="204">
        <v>0</v>
      </c>
      <c r="N12" s="204">
        <v>1.22</v>
      </c>
      <c r="O12" s="204">
        <v>2.04</v>
      </c>
      <c r="P12" s="204">
        <v>2.66</v>
      </c>
      <c r="Q12" s="204">
        <v>1.51</v>
      </c>
      <c r="R12" s="204">
        <v>7.89</v>
      </c>
      <c r="S12" s="204">
        <v>4.79</v>
      </c>
      <c r="T12" s="204">
        <v>0</v>
      </c>
      <c r="U12" s="204">
        <v>10.97</v>
      </c>
      <c r="V12" s="204">
        <v>0.12</v>
      </c>
      <c r="W12" s="204">
        <v>0.46</v>
      </c>
      <c r="X12" s="204">
        <v>1.51</v>
      </c>
      <c r="Y12" s="204">
        <v>0</v>
      </c>
      <c r="Z12" s="204">
        <v>3.08</v>
      </c>
      <c r="AA12" s="204">
        <v>0</v>
      </c>
      <c r="AB12" s="204">
        <v>0</v>
      </c>
      <c r="AC12" s="204">
        <v>18.25</v>
      </c>
      <c r="AD12" s="204">
        <v>0</v>
      </c>
      <c r="AE12" s="204">
        <v>0</v>
      </c>
      <c r="AF12" s="204">
        <v>0</v>
      </c>
      <c r="AG12" s="204">
        <v>26.52</v>
      </c>
      <c r="AH12" s="204">
        <v>0</v>
      </c>
      <c r="AI12" s="204">
        <v>26.52</v>
      </c>
      <c r="AJ12" s="204">
        <v>0</v>
      </c>
      <c r="AK12" s="204">
        <v>9.01</v>
      </c>
      <c r="AL12" s="204">
        <v>5.4</v>
      </c>
      <c r="AM12" s="204">
        <v>0</v>
      </c>
      <c r="AN12" s="204">
        <v>0</v>
      </c>
      <c r="AO12" s="204">
        <v>126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7.28</v>
      </c>
      <c r="E13" s="204">
        <v>0</v>
      </c>
      <c r="F13" s="204">
        <v>0</v>
      </c>
      <c r="G13" s="204">
        <v>17.52</v>
      </c>
      <c r="H13" s="204">
        <v>0</v>
      </c>
      <c r="I13" s="204">
        <v>0</v>
      </c>
      <c r="J13" s="204">
        <v>15.17</v>
      </c>
      <c r="K13" s="204">
        <v>75.88</v>
      </c>
      <c r="L13" s="204">
        <v>22.29</v>
      </c>
      <c r="M13" s="204">
        <v>0</v>
      </c>
      <c r="N13" s="204">
        <v>1.22</v>
      </c>
      <c r="O13" s="204">
        <v>2.04</v>
      </c>
      <c r="P13" s="204">
        <v>2.66</v>
      </c>
      <c r="Q13" s="204">
        <v>1.51</v>
      </c>
      <c r="R13" s="204">
        <v>7.89</v>
      </c>
      <c r="S13" s="204">
        <v>4.79</v>
      </c>
      <c r="T13" s="204">
        <v>0</v>
      </c>
      <c r="U13" s="204">
        <v>10.65</v>
      </c>
      <c r="V13" s="204">
        <v>0.12</v>
      </c>
      <c r="W13" s="204">
        <v>0.46</v>
      </c>
      <c r="X13" s="204">
        <v>1.51</v>
      </c>
      <c r="Y13" s="204">
        <v>0</v>
      </c>
      <c r="Z13" s="204">
        <v>3.08</v>
      </c>
      <c r="AA13" s="204">
        <v>0</v>
      </c>
      <c r="AB13" s="204">
        <v>0</v>
      </c>
      <c r="AC13" s="204">
        <v>18.25</v>
      </c>
      <c r="AD13" s="204">
        <v>0</v>
      </c>
      <c r="AE13" s="204">
        <v>0</v>
      </c>
      <c r="AF13" s="204">
        <v>0</v>
      </c>
      <c r="AG13" s="204">
        <v>26.52</v>
      </c>
      <c r="AH13" s="204">
        <v>0</v>
      </c>
      <c r="AI13" s="204">
        <v>26.52</v>
      </c>
      <c r="AJ13" s="204">
        <v>0</v>
      </c>
      <c r="AK13" s="204">
        <v>9.01</v>
      </c>
      <c r="AL13" s="204">
        <v>5.4</v>
      </c>
      <c r="AM13" s="204">
        <v>0</v>
      </c>
      <c r="AN13" s="204">
        <v>0</v>
      </c>
      <c r="AO13" s="204">
        <v>126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7.28</v>
      </c>
      <c r="E14" s="204">
        <v>0</v>
      </c>
      <c r="F14" s="204">
        <v>0</v>
      </c>
      <c r="G14" s="204">
        <v>17.52</v>
      </c>
      <c r="H14" s="204">
        <v>0</v>
      </c>
      <c r="I14" s="204">
        <v>0</v>
      </c>
      <c r="J14" s="204">
        <v>15.17</v>
      </c>
      <c r="K14" s="204">
        <v>75.88</v>
      </c>
      <c r="L14" s="204">
        <v>22.29</v>
      </c>
      <c r="M14" s="204">
        <v>0</v>
      </c>
      <c r="N14" s="204">
        <v>1.22</v>
      </c>
      <c r="O14" s="204">
        <v>2.04</v>
      </c>
      <c r="P14" s="204">
        <v>2.66</v>
      </c>
      <c r="Q14" s="204">
        <v>1.51</v>
      </c>
      <c r="R14" s="204">
        <v>7.89</v>
      </c>
      <c r="S14" s="204">
        <v>4.79</v>
      </c>
      <c r="T14" s="204">
        <v>0</v>
      </c>
      <c r="U14" s="204">
        <v>10.65</v>
      </c>
      <c r="V14" s="204">
        <v>0.12</v>
      </c>
      <c r="W14" s="204">
        <v>0.46</v>
      </c>
      <c r="X14" s="204">
        <v>1.51</v>
      </c>
      <c r="Y14" s="204">
        <v>0</v>
      </c>
      <c r="Z14" s="204">
        <v>3.08</v>
      </c>
      <c r="AA14" s="204">
        <v>0</v>
      </c>
      <c r="AB14" s="204">
        <v>0</v>
      </c>
      <c r="AC14" s="204">
        <v>18.25</v>
      </c>
      <c r="AD14" s="204">
        <v>0</v>
      </c>
      <c r="AE14" s="204">
        <v>0</v>
      </c>
      <c r="AF14" s="204">
        <v>0</v>
      </c>
      <c r="AG14" s="204">
        <v>26.52</v>
      </c>
      <c r="AH14" s="204">
        <v>0</v>
      </c>
      <c r="AI14" s="204">
        <v>26.52</v>
      </c>
      <c r="AJ14" s="204">
        <v>0</v>
      </c>
      <c r="AK14" s="204">
        <v>9.01</v>
      </c>
      <c r="AL14" s="204">
        <v>5.4</v>
      </c>
      <c r="AM14" s="204">
        <v>0</v>
      </c>
      <c r="AN14" s="204">
        <v>0</v>
      </c>
      <c r="AO14" s="204">
        <v>126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7.28</v>
      </c>
      <c r="E15" s="204">
        <v>0</v>
      </c>
      <c r="F15" s="204">
        <v>0</v>
      </c>
      <c r="G15" s="204">
        <v>17.52</v>
      </c>
      <c r="H15" s="204">
        <v>0</v>
      </c>
      <c r="I15" s="204">
        <v>0</v>
      </c>
      <c r="J15" s="204">
        <v>15.17</v>
      </c>
      <c r="K15" s="204">
        <v>76.819999999999993</v>
      </c>
      <c r="L15" s="204">
        <v>22.29</v>
      </c>
      <c r="M15" s="204">
        <v>0</v>
      </c>
      <c r="N15" s="204">
        <v>1.22</v>
      </c>
      <c r="O15" s="204">
        <v>2.04</v>
      </c>
      <c r="P15" s="204">
        <v>2.66</v>
      </c>
      <c r="Q15" s="204">
        <v>1.51</v>
      </c>
      <c r="R15" s="204">
        <v>7.89</v>
      </c>
      <c r="S15" s="204">
        <v>4.79</v>
      </c>
      <c r="T15" s="204">
        <v>0</v>
      </c>
      <c r="U15" s="204">
        <v>10.65</v>
      </c>
      <c r="V15" s="204">
        <v>0.12</v>
      </c>
      <c r="W15" s="204">
        <v>0.46</v>
      </c>
      <c r="X15" s="204">
        <v>1.51</v>
      </c>
      <c r="Y15" s="204">
        <v>0</v>
      </c>
      <c r="Z15" s="204">
        <v>3.08</v>
      </c>
      <c r="AA15" s="204">
        <v>0</v>
      </c>
      <c r="AB15" s="204">
        <v>0</v>
      </c>
      <c r="AC15" s="204">
        <v>18.25</v>
      </c>
      <c r="AD15" s="204">
        <v>0</v>
      </c>
      <c r="AE15" s="204">
        <v>0</v>
      </c>
      <c r="AF15" s="204">
        <v>0</v>
      </c>
      <c r="AG15" s="204">
        <v>26.52</v>
      </c>
      <c r="AH15" s="204">
        <v>0</v>
      </c>
      <c r="AI15" s="204">
        <v>26.52</v>
      </c>
      <c r="AJ15" s="204">
        <v>0</v>
      </c>
      <c r="AK15" s="204">
        <v>9.01</v>
      </c>
      <c r="AL15" s="204">
        <v>5.4</v>
      </c>
      <c r="AM15" s="204">
        <v>0</v>
      </c>
      <c r="AN15" s="204">
        <v>0</v>
      </c>
      <c r="AO15" s="204">
        <v>126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7.28</v>
      </c>
      <c r="E16" s="204">
        <v>0</v>
      </c>
      <c r="F16" s="204">
        <v>0</v>
      </c>
      <c r="G16" s="204">
        <v>17.52</v>
      </c>
      <c r="H16" s="204">
        <v>0</v>
      </c>
      <c r="I16" s="204">
        <v>0</v>
      </c>
      <c r="J16" s="204">
        <v>15.17</v>
      </c>
      <c r="K16" s="204">
        <v>76.819999999999993</v>
      </c>
      <c r="L16" s="204">
        <v>22.29</v>
      </c>
      <c r="M16" s="204">
        <v>0</v>
      </c>
      <c r="N16" s="204">
        <v>1.22</v>
      </c>
      <c r="O16" s="204">
        <v>2.04</v>
      </c>
      <c r="P16" s="204">
        <v>2.66</v>
      </c>
      <c r="Q16" s="204">
        <v>1.51</v>
      </c>
      <c r="R16" s="204">
        <v>7.89</v>
      </c>
      <c r="S16" s="204">
        <v>4.79</v>
      </c>
      <c r="T16" s="204">
        <v>0</v>
      </c>
      <c r="U16" s="204">
        <v>10.65</v>
      </c>
      <c r="V16" s="204">
        <v>0.12</v>
      </c>
      <c r="W16" s="204">
        <v>0.46</v>
      </c>
      <c r="X16" s="204">
        <v>1.51</v>
      </c>
      <c r="Y16" s="204">
        <v>0</v>
      </c>
      <c r="Z16" s="204">
        <v>3.08</v>
      </c>
      <c r="AA16" s="204">
        <v>0</v>
      </c>
      <c r="AB16" s="204">
        <v>0</v>
      </c>
      <c r="AC16" s="204">
        <v>18.25</v>
      </c>
      <c r="AD16" s="204">
        <v>0</v>
      </c>
      <c r="AE16" s="204">
        <v>0</v>
      </c>
      <c r="AF16" s="204">
        <v>0</v>
      </c>
      <c r="AG16" s="204">
        <v>26.52</v>
      </c>
      <c r="AH16" s="204">
        <v>0</v>
      </c>
      <c r="AI16" s="204">
        <v>26.52</v>
      </c>
      <c r="AJ16" s="204">
        <v>0</v>
      </c>
      <c r="AK16" s="204">
        <v>9.01</v>
      </c>
      <c r="AL16" s="204">
        <v>5.4</v>
      </c>
      <c r="AM16" s="204">
        <v>0</v>
      </c>
      <c r="AN16" s="204">
        <v>0</v>
      </c>
      <c r="AO16" s="204">
        <v>126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7.25</v>
      </c>
      <c r="E17" s="204">
        <v>0</v>
      </c>
      <c r="F17" s="204">
        <v>0</v>
      </c>
      <c r="G17" s="204">
        <v>17.52</v>
      </c>
      <c r="H17" s="204">
        <v>0</v>
      </c>
      <c r="I17" s="204">
        <v>0</v>
      </c>
      <c r="J17" s="204">
        <v>15.17</v>
      </c>
      <c r="K17" s="204">
        <v>76.819999999999993</v>
      </c>
      <c r="L17" s="204">
        <v>22.16</v>
      </c>
      <c r="M17" s="204">
        <v>0</v>
      </c>
      <c r="N17" s="204">
        <v>1.22</v>
      </c>
      <c r="O17" s="204">
        <v>2.04</v>
      </c>
      <c r="P17" s="204">
        <v>2.66</v>
      </c>
      <c r="Q17" s="204">
        <v>1.51</v>
      </c>
      <c r="R17" s="204">
        <v>7.89</v>
      </c>
      <c r="S17" s="204">
        <v>4.79</v>
      </c>
      <c r="T17" s="204">
        <v>0</v>
      </c>
      <c r="U17" s="204">
        <v>10.65</v>
      </c>
      <c r="V17" s="204">
        <v>0.12</v>
      </c>
      <c r="W17" s="204">
        <v>0.46</v>
      </c>
      <c r="X17" s="204">
        <v>1.51</v>
      </c>
      <c r="Y17" s="204">
        <v>0</v>
      </c>
      <c r="Z17" s="204">
        <v>2.85</v>
      </c>
      <c r="AA17" s="204">
        <v>0</v>
      </c>
      <c r="AB17" s="204">
        <v>0</v>
      </c>
      <c r="AC17" s="204">
        <v>18.25</v>
      </c>
      <c r="AD17" s="204">
        <v>0</v>
      </c>
      <c r="AE17" s="204">
        <v>0</v>
      </c>
      <c r="AF17" s="204">
        <v>0</v>
      </c>
      <c r="AG17" s="204">
        <v>26.52</v>
      </c>
      <c r="AH17" s="204">
        <v>0</v>
      </c>
      <c r="AI17" s="204">
        <v>26.52</v>
      </c>
      <c r="AJ17" s="204">
        <v>0</v>
      </c>
      <c r="AK17" s="204">
        <v>9.01</v>
      </c>
      <c r="AL17" s="204">
        <v>5.4</v>
      </c>
      <c r="AM17" s="204">
        <v>0</v>
      </c>
      <c r="AN17" s="204">
        <v>0</v>
      </c>
      <c r="AO17" s="204">
        <v>126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7.25</v>
      </c>
      <c r="E18" s="204">
        <v>0</v>
      </c>
      <c r="F18" s="204">
        <v>0</v>
      </c>
      <c r="G18" s="204">
        <v>17.52</v>
      </c>
      <c r="H18" s="204">
        <v>0</v>
      </c>
      <c r="I18" s="204">
        <v>0</v>
      </c>
      <c r="J18" s="204">
        <v>15.17</v>
      </c>
      <c r="K18" s="204">
        <v>76.819999999999993</v>
      </c>
      <c r="L18" s="204">
        <v>22.16</v>
      </c>
      <c r="M18" s="204">
        <v>0</v>
      </c>
      <c r="N18" s="204">
        <v>1.22</v>
      </c>
      <c r="O18" s="204">
        <v>2.04</v>
      </c>
      <c r="P18" s="204">
        <v>2.66</v>
      </c>
      <c r="Q18" s="204">
        <v>1.51</v>
      </c>
      <c r="R18" s="204">
        <v>7.89</v>
      </c>
      <c r="S18" s="204">
        <v>4.79</v>
      </c>
      <c r="T18" s="204">
        <v>0</v>
      </c>
      <c r="U18" s="204">
        <v>10.65</v>
      </c>
      <c r="V18" s="204">
        <v>0.12</v>
      </c>
      <c r="W18" s="204">
        <v>0.46</v>
      </c>
      <c r="X18" s="204">
        <v>1.51</v>
      </c>
      <c r="Y18" s="204">
        <v>0</v>
      </c>
      <c r="Z18" s="204">
        <v>2.85</v>
      </c>
      <c r="AA18" s="204">
        <v>0</v>
      </c>
      <c r="AB18" s="204">
        <v>0</v>
      </c>
      <c r="AC18" s="204">
        <v>18.25</v>
      </c>
      <c r="AD18" s="204">
        <v>0</v>
      </c>
      <c r="AE18" s="204">
        <v>0</v>
      </c>
      <c r="AF18" s="204">
        <v>0</v>
      </c>
      <c r="AG18" s="204">
        <v>26.52</v>
      </c>
      <c r="AH18" s="204">
        <v>0</v>
      </c>
      <c r="AI18" s="204">
        <v>26.52</v>
      </c>
      <c r="AJ18" s="204">
        <v>0</v>
      </c>
      <c r="AK18" s="204">
        <v>9.01</v>
      </c>
      <c r="AL18" s="204">
        <v>5.4</v>
      </c>
      <c r="AM18" s="204">
        <v>0</v>
      </c>
      <c r="AN18" s="204">
        <v>0</v>
      </c>
      <c r="AO18" s="204">
        <v>126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7.25</v>
      </c>
      <c r="E19" s="204">
        <v>0</v>
      </c>
      <c r="F19" s="204">
        <v>0</v>
      </c>
      <c r="G19" s="204">
        <v>17.52</v>
      </c>
      <c r="H19" s="204">
        <v>0</v>
      </c>
      <c r="I19" s="204">
        <v>0</v>
      </c>
      <c r="J19" s="204">
        <v>15.17</v>
      </c>
      <c r="K19" s="204">
        <v>76.819999999999993</v>
      </c>
      <c r="L19" s="204">
        <v>22.3</v>
      </c>
      <c r="M19" s="204">
        <v>0</v>
      </c>
      <c r="N19" s="204">
        <v>1.22</v>
      </c>
      <c r="O19" s="204">
        <v>2.04</v>
      </c>
      <c r="P19" s="204">
        <v>2.66</v>
      </c>
      <c r="Q19" s="204">
        <v>1.51</v>
      </c>
      <c r="R19" s="204">
        <v>7.89</v>
      </c>
      <c r="S19" s="204">
        <v>4.79</v>
      </c>
      <c r="T19" s="204">
        <v>0</v>
      </c>
      <c r="U19" s="204">
        <v>10.65</v>
      </c>
      <c r="V19" s="204">
        <v>0.12</v>
      </c>
      <c r="W19" s="204">
        <v>0.46</v>
      </c>
      <c r="X19" s="204">
        <v>1.51</v>
      </c>
      <c r="Y19" s="204">
        <v>0</v>
      </c>
      <c r="Z19" s="204">
        <v>2.85</v>
      </c>
      <c r="AA19" s="204">
        <v>0</v>
      </c>
      <c r="AB19" s="204">
        <v>0</v>
      </c>
      <c r="AC19" s="204">
        <v>18.25</v>
      </c>
      <c r="AD19" s="204">
        <v>0</v>
      </c>
      <c r="AE19" s="204">
        <v>0</v>
      </c>
      <c r="AF19" s="204">
        <v>0</v>
      </c>
      <c r="AG19" s="204">
        <v>26.52</v>
      </c>
      <c r="AH19" s="204">
        <v>0</v>
      </c>
      <c r="AI19" s="204">
        <v>26.52</v>
      </c>
      <c r="AJ19" s="204">
        <v>0</v>
      </c>
      <c r="AK19" s="204">
        <v>9.01</v>
      </c>
      <c r="AL19" s="204">
        <v>6.3</v>
      </c>
      <c r="AM19" s="204">
        <v>0</v>
      </c>
      <c r="AN19" s="204">
        <v>0</v>
      </c>
      <c r="AO19" s="204">
        <v>126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7.25</v>
      </c>
      <c r="E20" s="204">
        <v>0</v>
      </c>
      <c r="F20" s="204">
        <v>0</v>
      </c>
      <c r="G20" s="204">
        <v>17.52</v>
      </c>
      <c r="H20" s="204">
        <v>0</v>
      </c>
      <c r="I20" s="204">
        <v>0</v>
      </c>
      <c r="J20" s="204">
        <v>15.17</v>
      </c>
      <c r="K20" s="204">
        <v>76.819999999999993</v>
      </c>
      <c r="L20" s="204">
        <v>22.29</v>
      </c>
      <c r="M20" s="204">
        <v>0</v>
      </c>
      <c r="N20" s="204">
        <v>1.22</v>
      </c>
      <c r="O20" s="204">
        <v>2.04</v>
      </c>
      <c r="P20" s="204">
        <v>2.66</v>
      </c>
      <c r="Q20" s="204">
        <v>1.51</v>
      </c>
      <c r="R20" s="204">
        <v>7.89</v>
      </c>
      <c r="S20" s="204">
        <v>4.79</v>
      </c>
      <c r="T20" s="204">
        <v>0</v>
      </c>
      <c r="U20" s="204">
        <v>10.65</v>
      </c>
      <c r="V20" s="204">
        <v>0.12</v>
      </c>
      <c r="W20" s="204">
        <v>0.46</v>
      </c>
      <c r="X20" s="204">
        <v>1.51</v>
      </c>
      <c r="Y20" s="204">
        <v>0</v>
      </c>
      <c r="Z20" s="204">
        <v>2.85</v>
      </c>
      <c r="AA20" s="204">
        <v>0</v>
      </c>
      <c r="AB20" s="204">
        <v>0</v>
      </c>
      <c r="AC20" s="204">
        <v>18.25</v>
      </c>
      <c r="AD20" s="204">
        <v>0</v>
      </c>
      <c r="AE20" s="204">
        <v>0</v>
      </c>
      <c r="AF20" s="204">
        <v>0</v>
      </c>
      <c r="AG20" s="204">
        <v>26.52</v>
      </c>
      <c r="AH20" s="204">
        <v>0</v>
      </c>
      <c r="AI20" s="204">
        <v>26.52</v>
      </c>
      <c r="AJ20" s="204">
        <v>0</v>
      </c>
      <c r="AK20" s="204">
        <v>9.01</v>
      </c>
      <c r="AL20" s="204">
        <v>6.3</v>
      </c>
      <c r="AM20" s="204">
        <v>0</v>
      </c>
      <c r="AN20" s="204">
        <v>0</v>
      </c>
      <c r="AO20" s="204">
        <v>126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7.25</v>
      </c>
      <c r="E21" s="204">
        <v>0</v>
      </c>
      <c r="F21" s="204">
        <v>0</v>
      </c>
      <c r="G21" s="204">
        <v>17.52</v>
      </c>
      <c r="H21" s="204">
        <v>0</v>
      </c>
      <c r="I21" s="204">
        <v>0</v>
      </c>
      <c r="J21" s="204">
        <v>15.17</v>
      </c>
      <c r="K21" s="204">
        <v>76.819999999999993</v>
      </c>
      <c r="L21" s="204">
        <v>22.29</v>
      </c>
      <c r="M21" s="204">
        <v>0</v>
      </c>
      <c r="N21" s="204">
        <v>1.22</v>
      </c>
      <c r="O21" s="204">
        <v>2.04</v>
      </c>
      <c r="P21" s="204">
        <v>2.66</v>
      </c>
      <c r="Q21" s="204">
        <v>0.1</v>
      </c>
      <c r="R21" s="204">
        <v>0.43</v>
      </c>
      <c r="S21" s="204">
        <v>0.27</v>
      </c>
      <c r="T21" s="204">
        <v>0</v>
      </c>
      <c r="U21" s="204">
        <v>10.65</v>
      </c>
      <c r="V21" s="204">
        <v>0.12</v>
      </c>
      <c r="W21" s="204">
        <v>0.46</v>
      </c>
      <c r="X21" s="204">
        <v>1.51</v>
      </c>
      <c r="Y21" s="204">
        <v>0</v>
      </c>
      <c r="Z21" s="204">
        <v>3.08</v>
      </c>
      <c r="AA21" s="204">
        <v>0</v>
      </c>
      <c r="AB21" s="204">
        <v>0</v>
      </c>
      <c r="AC21" s="204">
        <v>18.25</v>
      </c>
      <c r="AD21" s="204">
        <v>0</v>
      </c>
      <c r="AE21" s="204">
        <v>0</v>
      </c>
      <c r="AF21" s="204">
        <v>0</v>
      </c>
      <c r="AG21" s="204">
        <v>26.52</v>
      </c>
      <c r="AH21" s="204">
        <v>0</v>
      </c>
      <c r="AI21" s="204">
        <v>26.52</v>
      </c>
      <c r="AJ21" s="204">
        <v>0</v>
      </c>
      <c r="AK21" s="204">
        <v>9.01</v>
      </c>
      <c r="AL21" s="204">
        <v>6.3</v>
      </c>
      <c r="AM21" s="204">
        <v>0</v>
      </c>
      <c r="AN21" s="204">
        <v>0</v>
      </c>
      <c r="AO21" s="204">
        <v>126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7.25</v>
      </c>
      <c r="E22" s="204">
        <v>0</v>
      </c>
      <c r="F22" s="204">
        <v>0</v>
      </c>
      <c r="G22" s="204">
        <v>17.52</v>
      </c>
      <c r="H22" s="204">
        <v>0</v>
      </c>
      <c r="I22" s="204">
        <v>0</v>
      </c>
      <c r="J22" s="204">
        <v>15.17</v>
      </c>
      <c r="K22" s="204">
        <v>76.819999999999993</v>
      </c>
      <c r="L22" s="204">
        <v>22.29</v>
      </c>
      <c r="M22" s="204">
        <v>0</v>
      </c>
      <c r="N22" s="204">
        <v>1.22</v>
      </c>
      <c r="O22" s="204">
        <v>2.04</v>
      </c>
      <c r="P22" s="204">
        <v>2.66</v>
      </c>
      <c r="Q22" s="204">
        <v>0.1</v>
      </c>
      <c r="R22" s="204">
        <v>0.43</v>
      </c>
      <c r="S22" s="204">
        <v>0.27</v>
      </c>
      <c r="T22" s="204">
        <v>0</v>
      </c>
      <c r="U22" s="204">
        <v>10.65</v>
      </c>
      <c r="V22" s="204">
        <v>0.12</v>
      </c>
      <c r="W22" s="204">
        <v>0.46</v>
      </c>
      <c r="X22" s="204">
        <v>1.51</v>
      </c>
      <c r="Y22" s="204">
        <v>0</v>
      </c>
      <c r="Z22" s="204">
        <v>3.08</v>
      </c>
      <c r="AA22" s="204">
        <v>0</v>
      </c>
      <c r="AB22" s="204">
        <v>0</v>
      </c>
      <c r="AC22" s="204">
        <v>18.25</v>
      </c>
      <c r="AD22" s="204">
        <v>0</v>
      </c>
      <c r="AE22" s="204">
        <v>0</v>
      </c>
      <c r="AF22" s="204">
        <v>0</v>
      </c>
      <c r="AG22" s="204">
        <v>26.52</v>
      </c>
      <c r="AH22" s="204">
        <v>0</v>
      </c>
      <c r="AI22" s="204">
        <v>26.52</v>
      </c>
      <c r="AJ22" s="204">
        <v>0</v>
      </c>
      <c r="AK22" s="204">
        <v>9.01</v>
      </c>
      <c r="AL22" s="204">
        <v>6.3</v>
      </c>
      <c r="AM22" s="204">
        <v>0</v>
      </c>
      <c r="AN22" s="204">
        <v>0</v>
      </c>
      <c r="AO22" s="204">
        <v>126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7.25</v>
      </c>
      <c r="E23" s="204">
        <v>0</v>
      </c>
      <c r="F23" s="204">
        <v>0</v>
      </c>
      <c r="G23" s="204">
        <v>17.52</v>
      </c>
      <c r="H23" s="204">
        <v>0</v>
      </c>
      <c r="I23" s="204">
        <v>0</v>
      </c>
      <c r="J23" s="204">
        <v>15.17</v>
      </c>
      <c r="K23" s="204">
        <v>7.27</v>
      </c>
      <c r="L23" s="204">
        <v>1.77</v>
      </c>
      <c r="M23" s="204">
        <v>0</v>
      </c>
      <c r="N23" s="204">
        <v>1.22</v>
      </c>
      <c r="O23" s="204">
        <v>2.04</v>
      </c>
      <c r="P23" s="204">
        <v>2.66</v>
      </c>
      <c r="Q23" s="204">
        <v>0.1</v>
      </c>
      <c r="R23" s="204">
        <v>0.43</v>
      </c>
      <c r="S23" s="204">
        <v>0.27</v>
      </c>
      <c r="T23" s="204">
        <v>0</v>
      </c>
      <c r="U23" s="204">
        <v>10.65</v>
      </c>
      <c r="V23" s="204">
        <v>0.12</v>
      </c>
      <c r="W23" s="204">
        <v>0.46</v>
      </c>
      <c r="X23" s="204">
        <v>1.51</v>
      </c>
      <c r="Y23" s="204">
        <v>0</v>
      </c>
      <c r="Z23" s="204">
        <v>3.08</v>
      </c>
      <c r="AA23" s="204">
        <v>0</v>
      </c>
      <c r="AB23" s="204">
        <v>0</v>
      </c>
      <c r="AC23" s="204">
        <v>18.25</v>
      </c>
      <c r="AD23" s="204">
        <v>0</v>
      </c>
      <c r="AE23" s="204">
        <v>0</v>
      </c>
      <c r="AF23" s="204">
        <v>0</v>
      </c>
      <c r="AG23" s="204">
        <v>26.52</v>
      </c>
      <c r="AH23" s="204">
        <v>0</v>
      </c>
      <c r="AI23" s="204">
        <v>26.52</v>
      </c>
      <c r="AJ23" s="204">
        <v>0</v>
      </c>
      <c r="AK23" s="204">
        <v>9.01</v>
      </c>
      <c r="AL23" s="204">
        <v>6.3</v>
      </c>
      <c r="AM23" s="204">
        <v>0</v>
      </c>
      <c r="AN23" s="204">
        <v>0</v>
      </c>
      <c r="AO23" s="204">
        <v>126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7.25</v>
      </c>
      <c r="E24" s="204">
        <v>0</v>
      </c>
      <c r="F24" s="204">
        <v>0</v>
      </c>
      <c r="G24" s="204">
        <v>17.52</v>
      </c>
      <c r="H24" s="204">
        <v>0</v>
      </c>
      <c r="I24" s="204">
        <v>0</v>
      </c>
      <c r="J24" s="204">
        <v>15.17</v>
      </c>
      <c r="K24" s="204">
        <v>6.57</v>
      </c>
      <c r="L24" s="204">
        <v>1.75</v>
      </c>
      <c r="M24" s="204">
        <v>0</v>
      </c>
      <c r="N24" s="204">
        <v>1.22</v>
      </c>
      <c r="O24" s="204">
        <v>2.04</v>
      </c>
      <c r="P24" s="204">
        <v>2.66</v>
      </c>
      <c r="Q24" s="204">
        <v>0.1</v>
      </c>
      <c r="R24" s="204">
        <v>0.43</v>
      </c>
      <c r="S24" s="204">
        <v>0.27</v>
      </c>
      <c r="T24" s="204">
        <v>0</v>
      </c>
      <c r="U24" s="204">
        <v>10.65</v>
      </c>
      <c r="V24" s="204">
        <v>0.12</v>
      </c>
      <c r="W24" s="204">
        <v>0.46</v>
      </c>
      <c r="X24" s="204">
        <v>1.51</v>
      </c>
      <c r="Y24" s="204">
        <v>0</v>
      </c>
      <c r="Z24" s="204">
        <v>3.08</v>
      </c>
      <c r="AA24" s="204">
        <v>0</v>
      </c>
      <c r="AB24" s="204">
        <v>0</v>
      </c>
      <c r="AC24" s="204">
        <v>18.25</v>
      </c>
      <c r="AD24" s="204">
        <v>0</v>
      </c>
      <c r="AE24" s="204">
        <v>0</v>
      </c>
      <c r="AF24" s="204">
        <v>0</v>
      </c>
      <c r="AG24" s="204">
        <v>26.52</v>
      </c>
      <c r="AH24" s="204">
        <v>0</v>
      </c>
      <c r="AI24" s="204">
        <v>26.52</v>
      </c>
      <c r="AJ24" s="204">
        <v>0</v>
      </c>
      <c r="AK24" s="204">
        <v>9.01</v>
      </c>
      <c r="AL24" s="204">
        <v>6.3</v>
      </c>
      <c r="AM24" s="204">
        <v>0</v>
      </c>
      <c r="AN24" s="204">
        <v>0</v>
      </c>
      <c r="AO24" s="204">
        <v>126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7.25</v>
      </c>
      <c r="E25" s="204">
        <v>0</v>
      </c>
      <c r="F25" s="204">
        <v>0</v>
      </c>
      <c r="G25" s="204">
        <v>17.52</v>
      </c>
      <c r="H25" s="204">
        <v>0</v>
      </c>
      <c r="I25" s="204">
        <v>0</v>
      </c>
      <c r="J25" s="204">
        <v>15.17</v>
      </c>
      <c r="K25" s="204">
        <v>6.56</v>
      </c>
      <c r="L25" s="204">
        <v>1.75</v>
      </c>
      <c r="M25" s="204">
        <v>0</v>
      </c>
      <c r="N25" s="204">
        <v>1.22</v>
      </c>
      <c r="O25" s="204">
        <v>2.04</v>
      </c>
      <c r="P25" s="204">
        <v>2.66</v>
      </c>
      <c r="Q25" s="204">
        <v>0.1</v>
      </c>
      <c r="R25" s="204">
        <v>0.43</v>
      </c>
      <c r="S25" s="204">
        <v>0.27</v>
      </c>
      <c r="T25" s="204">
        <v>0</v>
      </c>
      <c r="U25" s="204">
        <v>10.65</v>
      </c>
      <c r="V25" s="204">
        <v>0.12</v>
      </c>
      <c r="W25" s="204">
        <v>0.46</v>
      </c>
      <c r="X25" s="204">
        <v>1.51</v>
      </c>
      <c r="Y25" s="204">
        <v>0</v>
      </c>
      <c r="Z25" s="204">
        <v>3.08</v>
      </c>
      <c r="AA25" s="204">
        <v>0</v>
      </c>
      <c r="AB25" s="204">
        <v>0</v>
      </c>
      <c r="AC25" s="204">
        <v>18.25</v>
      </c>
      <c r="AD25" s="204">
        <v>0</v>
      </c>
      <c r="AE25" s="204">
        <v>0</v>
      </c>
      <c r="AF25" s="204">
        <v>0</v>
      </c>
      <c r="AG25" s="204">
        <v>26.52</v>
      </c>
      <c r="AH25" s="204">
        <v>0</v>
      </c>
      <c r="AI25" s="204">
        <v>26.52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7.25</v>
      </c>
      <c r="E26" s="204">
        <v>0</v>
      </c>
      <c r="F26" s="204">
        <v>0</v>
      </c>
      <c r="G26" s="204">
        <v>17.52</v>
      </c>
      <c r="H26" s="204">
        <v>0</v>
      </c>
      <c r="I26" s="204">
        <v>0</v>
      </c>
      <c r="J26" s="204">
        <v>15.17</v>
      </c>
      <c r="K26" s="204">
        <v>6.56</v>
      </c>
      <c r="L26" s="204">
        <v>1.75</v>
      </c>
      <c r="M26" s="204">
        <v>0</v>
      </c>
      <c r="N26" s="204">
        <v>1.22</v>
      </c>
      <c r="O26" s="204">
        <v>2.04</v>
      </c>
      <c r="P26" s="204">
        <v>2.66</v>
      </c>
      <c r="Q26" s="204">
        <v>0.1</v>
      </c>
      <c r="R26" s="204">
        <v>0.43</v>
      </c>
      <c r="S26" s="204">
        <v>0.27</v>
      </c>
      <c r="T26" s="204">
        <v>0</v>
      </c>
      <c r="U26" s="204">
        <v>10.65</v>
      </c>
      <c r="V26" s="204">
        <v>0.12</v>
      </c>
      <c r="W26" s="204">
        <v>0.46</v>
      </c>
      <c r="X26" s="204">
        <v>1.51</v>
      </c>
      <c r="Y26" s="204">
        <v>0</v>
      </c>
      <c r="Z26" s="204">
        <v>3.08</v>
      </c>
      <c r="AA26" s="204">
        <v>0</v>
      </c>
      <c r="AB26" s="204">
        <v>0</v>
      </c>
      <c r="AC26" s="204">
        <v>18.25</v>
      </c>
      <c r="AD26" s="204">
        <v>0</v>
      </c>
      <c r="AE26" s="204">
        <v>0</v>
      </c>
      <c r="AF26" s="204">
        <v>0</v>
      </c>
      <c r="AG26" s="204">
        <v>26.52</v>
      </c>
      <c r="AH26" s="204">
        <v>0</v>
      </c>
      <c r="AI26" s="204">
        <v>26.52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7.36</v>
      </c>
      <c r="E27" s="204">
        <v>0</v>
      </c>
      <c r="F27" s="204">
        <v>0</v>
      </c>
      <c r="G27" s="204">
        <v>17.52</v>
      </c>
      <c r="H27" s="204">
        <v>0</v>
      </c>
      <c r="I27" s="204">
        <v>0</v>
      </c>
      <c r="J27" s="204">
        <v>15.17</v>
      </c>
      <c r="K27" s="204">
        <v>6.56</v>
      </c>
      <c r="L27" s="204">
        <v>1.75</v>
      </c>
      <c r="M27" s="204">
        <v>0</v>
      </c>
      <c r="N27" s="204">
        <v>1.22</v>
      </c>
      <c r="O27" s="204">
        <v>2.04</v>
      </c>
      <c r="P27" s="204">
        <v>2.66</v>
      </c>
      <c r="Q27" s="204">
        <v>0.1</v>
      </c>
      <c r="R27" s="204">
        <v>0.43</v>
      </c>
      <c r="S27" s="204">
        <v>0.27</v>
      </c>
      <c r="T27" s="204">
        <v>0</v>
      </c>
      <c r="U27" s="204">
        <v>23.13</v>
      </c>
      <c r="V27" s="204">
        <v>0.12</v>
      </c>
      <c r="W27" s="204">
        <v>0.46</v>
      </c>
      <c r="X27" s="204">
        <v>1.51</v>
      </c>
      <c r="Y27" s="204">
        <v>0</v>
      </c>
      <c r="Z27" s="204">
        <v>3.08</v>
      </c>
      <c r="AA27" s="204">
        <v>0</v>
      </c>
      <c r="AB27" s="204">
        <v>0</v>
      </c>
      <c r="AC27" s="204">
        <v>18.25</v>
      </c>
      <c r="AD27" s="204">
        <v>0</v>
      </c>
      <c r="AE27" s="204">
        <v>0</v>
      </c>
      <c r="AF27" s="204">
        <v>0</v>
      </c>
      <c r="AG27" s="204">
        <v>26.52</v>
      </c>
      <c r="AH27" s="204">
        <v>0</v>
      </c>
      <c r="AI27" s="204">
        <v>26.52</v>
      </c>
      <c r="AJ27" s="204">
        <v>0</v>
      </c>
      <c r="AK27" s="204">
        <v>9.01</v>
      </c>
      <c r="AL27" s="204">
        <v>0</v>
      </c>
      <c r="AM27" s="204">
        <v>0</v>
      </c>
      <c r="AN27" s="204">
        <v>0</v>
      </c>
      <c r="AO27" s="204">
        <v>126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7.36</v>
      </c>
      <c r="E28" s="204">
        <v>0</v>
      </c>
      <c r="F28" s="204">
        <v>0</v>
      </c>
      <c r="G28" s="204">
        <v>17.52</v>
      </c>
      <c r="H28" s="204">
        <v>0</v>
      </c>
      <c r="I28" s="204">
        <v>0</v>
      </c>
      <c r="J28" s="204">
        <v>15.17</v>
      </c>
      <c r="K28" s="204">
        <v>6.56</v>
      </c>
      <c r="L28" s="204">
        <v>1.75</v>
      </c>
      <c r="M28" s="204">
        <v>0</v>
      </c>
      <c r="N28" s="204">
        <v>1.22</v>
      </c>
      <c r="O28" s="204">
        <v>2.04</v>
      </c>
      <c r="P28" s="204">
        <v>2.66</v>
      </c>
      <c r="Q28" s="204">
        <v>0.1</v>
      </c>
      <c r="R28" s="204">
        <v>0.43</v>
      </c>
      <c r="S28" s="204">
        <v>0.27</v>
      </c>
      <c r="T28" s="204">
        <v>0</v>
      </c>
      <c r="U28" s="204">
        <v>18.63</v>
      </c>
      <c r="V28" s="204">
        <v>0.12</v>
      </c>
      <c r="W28" s="204">
        <v>0.46</v>
      </c>
      <c r="X28" s="204">
        <v>1.51</v>
      </c>
      <c r="Y28" s="204">
        <v>0</v>
      </c>
      <c r="Z28" s="204">
        <v>3.08</v>
      </c>
      <c r="AA28" s="204">
        <v>0</v>
      </c>
      <c r="AB28" s="204">
        <v>0</v>
      </c>
      <c r="AC28" s="204">
        <v>18.25</v>
      </c>
      <c r="AD28" s="204">
        <v>0</v>
      </c>
      <c r="AE28" s="204">
        <v>0</v>
      </c>
      <c r="AF28" s="204">
        <v>0</v>
      </c>
      <c r="AG28" s="204">
        <v>26.52</v>
      </c>
      <c r="AH28" s="204">
        <v>0</v>
      </c>
      <c r="AI28" s="204">
        <v>26.52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7.36</v>
      </c>
      <c r="E29" s="204">
        <v>0</v>
      </c>
      <c r="F29" s="204">
        <v>0</v>
      </c>
      <c r="G29" s="204">
        <v>17.52</v>
      </c>
      <c r="H29" s="204">
        <v>0</v>
      </c>
      <c r="I29" s="204">
        <v>0</v>
      </c>
      <c r="J29" s="204">
        <v>15.17</v>
      </c>
      <c r="K29" s="204">
        <v>6.56</v>
      </c>
      <c r="L29" s="204">
        <v>1.75</v>
      </c>
      <c r="M29" s="204">
        <v>0</v>
      </c>
      <c r="N29" s="204">
        <v>1.22</v>
      </c>
      <c r="O29" s="204">
        <v>2.04</v>
      </c>
      <c r="P29" s="204">
        <v>2.66</v>
      </c>
      <c r="Q29" s="204">
        <v>0.1</v>
      </c>
      <c r="R29" s="204">
        <v>0.43</v>
      </c>
      <c r="S29" s="204">
        <v>0.27</v>
      </c>
      <c r="T29" s="204">
        <v>0</v>
      </c>
      <c r="U29" s="204">
        <v>14.7</v>
      </c>
      <c r="V29" s="204">
        <v>0.12</v>
      </c>
      <c r="W29" s="204">
        <v>0.46</v>
      </c>
      <c r="X29" s="204">
        <v>1.51</v>
      </c>
      <c r="Y29" s="204">
        <v>0</v>
      </c>
      <c r="Z29" s="204">
        <v>3.08</v>
      </c>
      <c r="AA29" s="204">
        <v>0</v>
      </c>
      <c r="AB29" s="204">
        <v>0</v>
      </c>
      <c r="AC29" s="204">
        <v>18.25</v>
      </c>
      <c r="AD29" s="204">
        <v>0</v>
      </c>
      <c r="AE29" s="204">
        <v>0</v>
      </c>
      <c r="AF29" s="204">
        <v>0</v>
      </c>
      <c r="AG29" s="204">
        <v>26.52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7.39</v>
      </c>
      <c r="E30" s="204">
        <v>0</v>
      </c>
      <c r="F30" s="204">
        <v>0</v>
      </c>
      <c r="G30" s="204">
        <v>17.52</v>
      </c>
      <c r="H30" s="204">
        <v>0</v>
      </c>
      <c r="I30" s="204">
        <v>0</v>
      </c>
      <c r="J30" s="204">
        <v>15.17</v>
      </c>
      <c r="K30" s="204">
        <v>6.56</v>
      </c>
      <c r="L30" s="204">
        <v>1.75</v>
      </c>
      <c r="M30" s="204">
        <v>0</v>
      </c>
      <c r="N30" s="204">
        <v>1.22</v>
      </c>
      <c r="O30" s="204">
        <v>2.04</v>
      </c>
      <c r="P30" s="204">
        <v>2.66</v>
      </c>
      <c r="Q30" s="204">
        <v>0.1</v>
      </c>
      <c r="R30" s="204">
        <v>0.43</v>
      </c>
      <c r="S30" s="204">
        <v>0.27</v>
      </c>
      <c r="T30" s="204">
        <v>0</v>
      </c>
      <c r="U30" s="204">
        <v>15.59</v>
      </c>
      <c r="V30" s="204">
        <v>0.12</v>
      </c>
      <c r="W30" s="204">
        <v>0.46</v>
      </c>
      <c r="X30" s="204">
        <v>1.51</v>
      </c>
      <c r="Y30" s="204">
        <v>0</v>
      </c>
      <c r="Z30" s="204">
        <v>3.08</v>
      </c>
      <c r="AA30" s="204">
        <v>0</v>
      </c>
      <c r="AB30" s="204">
        <v>0</v>
      </c>
      <c r="AC30" s="204">
        <v>18.25</v>
      </c>
      <c r="AD30" s="204">
        <v>0</v>
      </c>
      <c r="AE30" s="204">
        <v>0</v>
      </c>
      <c r="AF30" s="204">
        <v>0</v>
      </c>
      <c r="AG30" s="204">
        <v>26.52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7.39</v>
      </c>
      <c r="E31" s="204">
        <v>0</v>
      </c>
      <c r="F31" s="204">
        <v>0</v>
      </c>
      <c r="G31" s="204">
        <v>17.52</v>
      </c>
      <c r="H31" s="204">
        <v>0</v>
      </c>
      <c r="I31" s="204">
        <v>0</v>
      </c>
      <c r="J31" s="204">
        <v>15.17</v>
      </c>
      <c r="K31" s="204">
        <v>6.6</v>
      </c>
      <c r="L31" s="204">
        <v>1.75</v>
      </c>
      <c r="M31" s="204">
        <v>0</v>
      </c>
      <c r="N31" s="204">
        <v>1.22</v>
      </c>
      <c r="O31" s="204">
        <v>2.04</v>
      </c>
      <c r="P31" s="204">
        <v>2.66</v>
      </c>
      <c r="Q31" s="204">
        <v>0.1</v>
      </c>
      <c r="R31" s="204">
        <v>0.43</v>
      </c>
      <c r="S31" s="204">
        <v>0.27</v>
      </c>
      <c r="T31" s="204">
        <v>0</v>
      </c>
      <c r="U31" s="204">
        <v>12.72</v>
      </c>
      <c r="V31" s="204">
        <v>0.12</v>
      </c>
      <c r="W31" s="204">
        <v>0.46</v>
      </c>
      <c r="X31" s="204">
        <v>1.51</v>
      </c>
      <c r="Y31" s="204">
        <v>0</v>
      </c>
      <c r="Z31" s="204">
        <v>3.08</v>
      </c>
      <c r="AA31" s="204">
        <v>0</v>
      </c>
      <c r="AB31" s="204">
        <v>0</v>
      </c>
      <c r="AC31" s="204">
        <v>18.25</v>
      </c>
      <c r="AD31" s="204">
        <v>0</v>
      </c>
      <c r="AE31" s="204">
        <v>0</v>
      </c>
      <c r="AF31" s="204">
        <v>0</v>
      </c>
      <c r="AG31" s="204">
        <v>26.52</v>
      </c>
      <c r="AH31" s="204">
        <v>0</v>
      </c>
      <c r="AI31" s="204">
        <v>26.52</v>
      </c>
      <c r="AJ31" s="204">
        <v>0</v>
      </c>
      <c r="AK31" s="204">
        <v>9.6</v>
      </c>
      <c r="AL31" s="204">
        <v>0</v>
      </c>
      <c r="AM31" s="204">
        <v>0</v>
      </c>
      <c r="AN31" s="204">
        <v>0</v>
      </c>
      <c r="AO31" s="204">
        <v>126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7.39</v>
      </c>
      <c r="E32" s="204">
        <v>0</v>
      </c>
      <c r="F32" s="204">
        <v>0</v>
      </c>
      <c r="G32" s="204">
        <v>17.52</v>
      </c>
      <c r="H32" s="204">
        <v>0</v>
      </c>
      <c r="I32" s="204">
        <v>0</v>
      </c>
      <c r="J32" s="204">
        <v>15.17</v>
      </c>
      <c r="K32" s="204">
        <v>6.6</v>
      </c>
      <c r="L32" s="204">
        <v>1.75</v>
      </c>
      <c r="M32" s="204">
        <v>0</v>
      </c>
      <c r="N32" s="204">
        <v>1.22</v>
      </c>
      <c r="O32" s="204">
        <v>2.04</v>
      </c>
      <c r="P32" s="204">
        <v>2.66</v>
      </c>
      <c r="Q32" s="204">
        <v>0.1</v>
      </c>
      <c r="R32" s="204">
        <v>0.43</v>
      </c>
      <c r="S32" s="204">
        <v>0.27</v>
      </c>
      <c r="T32" s="204">
        <v>0</v>
      </c>
      <c r="U32" s="204">
        <v>12.72</v>
      </c>
      <c r="V32" s="204">
        <v>0.12</v>
      </c>
      <c r="W32" s="204">
        <v>0.46</v>
      </c>
      <c r="X32" s="204">
        <v>1.51</v>
      </c>
      <c r="Y32" s="204">
        <v>0</v>
      </c>
      <c r="Z32" s="204">
        <v>3.08</v>
      </c>
      <c r="AA32" s="204">
        <v>0</v>
      </c>
      <c r="AB32" s="204">
        <v>0</v>
      </c>
      <c r="AC32" s="204">
        <v>18.25</v>
      </c>
      <c r="AD32" s="204">
        <v>0</v>
      </c>
      <c r="AE32" s="204">
        <v>0</v>
      </c>
      <c r="AF32" s="204">
        <v>0</v>
      </c>
      <c r="AG32" s="204">
        <v>26.52</v>
      </c>
      <c r="AH32" s="204">
        <v>0</v>
      </c>
      <c r="AI32" s="204">
        <v>26.52</v>
      </c>
      <c r="AJ32" s="204">
        <v>0</v>
      </c>
      <c r="AK32" s="204">
        <v>9.6</v>
      </c>
      <c r="AL32" s="204">
        <v>0</v>
      </c>
      <c r="AM32" s="204">
        <v>0</v>
      </c>
      <c r="AN32" s="204">
        <v>0</v>
      </c>
      <c r="AO32" s="204">
        <v>126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7.39</v>
      </c>
      <c r="E33" s="204">
        <v>0</v>
      </c>
      <c r="F33" s="204">
        <v>0</v>
      </c>
      <c r="G33" s="204">
        <v>17.52</v>
      </c>
      <c r="H33" s="204">
        <v>0</v>
      </c>
      <c r="I33" s="204">
        <v>0</v>
      </c>
      <c r="J33" s="204">
        <v>15.17</v>
      </c>
      <c r="K33" s="204">
        <v>6.6</v>
      </c>
      <c r="L33" s="204">
        <v>0</v>
      </c>
      <c r="M33" s="204">
        <v>0</v>
      </c>
      <c r="N33" s="204">
        <v>1.22</v>
      </c>
      <c r="O33" s="204">
        <v>2.04</v>
      </c>
      <c r="P33" s="204">
        <v>2.66</v>
      </c>
      <c r="Q33" s="204">
        <v>0.1</v>
      </c>
      <c r="R33" s="204">
        <v>0.37</v>
      </c>
      <c r="S33" s="204">
        <v>0.27</v>
      </c>
      <c r="T33" s="204">
        <v>0</v>
      </c>
      <c r="U33" s="204">
        <v>12.72</v>
      </c>
      <c r="V33" s="204">
        <v>0.12</v>
      </c>
      <c r="W33" s="204">
        <v>0.46</v>
      </c>
      <c r="X33" s="204">
        <v>1.51</v>
      </c>
      <c r="Y33" s="204">
        <v>0</v>
      </c>
      <c r="Z33" s="204">
        <v>2.85</v>
      </c>
      <c r="AA33" s="204">
        <v>0</v>
      </c>
      <c r="AB33" s="204">
        <v>0</v>
      </c>
      <c r="AC33" s="204">
        <v>18.25</v>
      </c>
      <c r="AD33" s="204">
        <v>0</v>
      </c>
      <c r="AE33" s="204">
        <v>0</v>
      </c>
      <c r="AF33" s="204">
        <v>0</v>
      </c>
      <c r="AG33" s="204">
        <v>26.52</v>
      </c>
      <c r="AH33" s="204">
        <v>0</v>
      </c>
      <c r="AI33" s="204">
        <v>26.52</v>
      </c>
      <c r="AJ33" s="204">
        <v>0</v>
      </c>
      <c r="AK33" s="204">
        <v>9.6</v>
      </c>
      <c r="AL33" s="204">
        <v>0</v>
      </c>
      <c r="AM33" s="204">
        <v>0</v>
      </c>
      <c r="AN33" s="204">
        <v>0</v>
      </c>
      <c r="AO33" s="204">
        <v>126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7.36</v>
      </c>
      <c r="E34" s="204">
        <v>0</v>
      </c>
      <c r="F34" s="204">
        <v>0</v>
      </c>
      <c r="G34" s="204">
        <v>17.52</v>
      </c>
      <c r="H34" s="204">
        <v>0</v>
      </c>
      <c r="I34" s="204">
        <v>0</v>
      </c>
      <c r="J34" s="204">
        <v>15.17</v>
      </c>
      <c r="K34" s="204">
        <v>6.6</v>
      </c>
      <c r="L34" s="204">
        <v>0.4</v>
      </c>
      <c r="M34" s="204">
        <v>0</v>
      </c>
      <c r="N34" s="204">
        <v>1.22</v>
      </c>
      <c r="O34" s="204">
        <v>2.04</v>
      </c>
      <c r="P34" s="204">
        <v>2.66</v>
      </c>
      <c r="Q34" s="204">
        <v>0.1</v>
      </c>
      <c r="R34" s="204">
        <v>0.43</v>
      </c>
      <c r="S34" s="204">
        <v>0.27</v>
      </c>
      <c r="T34" s="204">
        <v>0</v>
      </c>
      <c r="U34" s="204">
        <v>12.72</v>
      </c>
      <c r="V34" s="204">
        <v>0.12</v>
      </c>
      <c r="W34" s="204">
        <v>0.46</v>
      </c>
      <c r="X34" s="204">
        <v>1.51</v>
      </c>
      <c r="Y34" s="204">
        <v>0</v>
      </c>
      <c r="Z34" s="204">
        <v>2.85</v>
      </c>
      <c r="AA34" s="204">
        <v>0</v>
      </c>
      <c r="AB34" s="204">
        <v>0</v>
      </c>
      <c r="AC34" s="204">
        <v>18.25</v>
      </c>
      <c r="AD34" s="204">
        <v>0</v>
      </c>
      <c r="AE34" s="204">
        <v>0</v>
      </c>
      <c r="AF34" s="204">
        <v>0</v>
      </c>
      <c r="AG34" s="204">
        <v>26.52</v>
      </c>
      <c r="AH34" s="204">
        <v>0</v>
      </c>
      <c r="AI34" s="204">
        <v>26.52</v>
      </c>
      <c r="AJ34" s="204">
        <v>0</v>
      </c>
      <c r="AK34" s="204">
        <v>9.6</v>
      </c>
      <c r="AL34" s="204">
        <v>0</v>
      </c>
      <c r="AM34" s="204">
        <v>0</v>
      </c>
      <c r="AN34" s="204">
        <v>0</v>
      </c>
      <c r="AO34" s="204">
        <v>126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7.34</v>
      </c>
      <c r="E35" s="204">
        <v>0</v>
      </c>
      <c r="F35" s="204">
        <v>0</v>
      </c>
      <c r="G35" s="204">
        <v>17.52</v>
      </c>
      <c r="H35" s="204">
        <v>0</v>
      </c>
      <c r="I35" s="204">
        <v>0</v>
      </c>
      <c r="J35" s="204">
        <v>15.17</v>
      </c>
      <c r="K35" s="204">
        <v>76.819999999999993</v>
      </c>
      <c r="L35" s="204">
        <v>18.96</v>
      </c>
      <c r="M35" s="204">
        <v>0</v>
      </c>
      <c r="N35" s="204">
        <v>1.22</v>
      </c>
      <c r="O35" s="204">
        <v>2.04</v>
      </c>
      <c r="P35" s="204">
        <v>2.66</v>
      </c>
      <c r="Q35" s="204">
        <v>1.48</v>
      </c>
      <c r="R35" s="204">
        <v>7.95</v>
      </c>
      <c r="S35" s="204">
        <v>4.7699999999999996</v>
      </c>
      <c r="T35" s="204">
        <v>0</v>
      </c>
      <c r="U35" s="204">
        <v>12.72</v>
      </c>
      <c r="V35" s="204">
        <v>0.12</v>
      </c>
      <c r="W35" s="204">
        <v>0.46</v>
      </c>
      <c r="X35" s="204">
        <v>1.51</v>
      </c>
      <c r="Y35" s="204">
        <v>0</v>
      </c>
      <c r="Z35" s="204">
        <v>3.08</v>
      </c>
      <c r="AA35" s="204">
        <v>0</v>
      </c>
      <c r="AB35" s="204">
        <v>0</v>
      </c>
      <c r="AC35" s="204">
        <v>18.25</v>
      </c>
      <c r="AD35" s="204">
        <v>0</v>
      </c>
      <c r="AE35" s="204">
        <v>0</v>
      </c>
      <c r="AF35" s="204">
        <v>0</v>
      </c>
      <c r="AG35" s="204">
        <v>26.52</v>
      </c>
      <c r="AH35" s="204">
        <v>0</v>
      </c>
      <c r="AI35" s="204">
        <v>26.52</v>
      </c>
      <c r="AJ35" s="204">
        <v>0</v>
      </c>
      <c r="AK35" s="204">
        <v>9.6</v>
      </c>
      <c r="AL35" s="204">
        <v>0</v>
      </c>
      <c r="AM35" s="204">
        <v>0</v>
      </c>
      <c r="AN35" s="204">
        <v>0</v>
      </c>
      <c r="AO35" s="204">
        <v>126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7.28</v>
      </c>
      <c r="E36" s="204">
        <v>0</v>
      </c>
      <c r="F36" s="204">
        <v>0</v>
      </c>
      <c r="G36" s="204">
        <v>17.52</v>
      </c>
      <c r="H36" s="204">
        <v>0</v>
      </c>
      <c r="I36" s="204">
        <v>0</v>
      </c>
      <c r="J36" s="204">
        <v>15.17</v>
      </c>
      <c r="K36" s="204">
        <v>76.819999999999993</v>
      </c>
      <c r="L36" s="204">
        <v>22.16</v>
      </c>
      <c r="M36" s="204">
        <v>0</v>
      </c>
      <c r="N36" s="204">
        <v>1.22</v>
      </c>
      <c r="O36" s="204">
        <v>2.04</v>
      </c>
      <c r="P36" s="204">
        <v>2.66</v>
      </c>
      <c r="Q36" s="204">
        <v>1.55</v>
      </c>
      <c r="R36" s="204">
        <v>8.01</v>
      </c>
      <c r="S36" s="204">
        <v>4.87</v>
      </c>
      <c r="T36" s="204">
        <v>0</v>
      </c>
      <c r="U36" s="204">
        <v>12.72</v>
      </c>
      <c r="V36" s="204">
        <v>0.12</v>
      </c>
      <c r="W36" s="204">
        <v>0.46</v>
      </c>
      <c r="X36" s="204">
        <v>1.51</v>
      </c>
      <c r="Y36" s="204">
        <v>0</v>
      </c>
      <c r="Z36" s="204">
        <v>3.08</v>
      </c>
      <c r="AA36" s="204">
        <v>0</v>
      </c>
      <c r="AB36" s="204">
        <v>0</v>
      </c>
      <c r="AC36" s="204">
        <v>18.25</v>
      </c>
      <c r="AD36" s="204">
        <v>0</v>
      </c>
      <c r="AE36" s="204">
        <v>0</v>
      </c>
      <c r="AF36" s="204">
        <v>0</v>
      </c>
      <c r="AG36" s="204">
        <v>26.52</v>
      </c>
      <c r="AH36" s="204">
        <v>0</v>
      </c>
      <c r="AI36" s="204">
        <v>26.52</v>
      </c>
      <c r="AJ36" s="204">
        <v>0</v>
      </c>
      <c r="AK36" s="204">
        <v>9.6</v>
      </c>
      <c r="AL36" s="204">
        <v>0</v>
      </c>
      <c r="AM36" s="204">
        <v>0</v>
      </c>
      <c r="AN36" s="204">
        <v>0</v>
      </c>
      <c r="AO36" s="204">
        <v>126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7.25</v>
      </c>
      <c r="E37" s="204">
        <v>0</v>
      </c>
      <c r="F37" s="204">
        <v>0</v>
      </c>
      <c r="G37" s="204">
        <v>17.52</v>
      </c>
      <c r="H37" s="204">
        <v>0</v>
      </c>
      <c r="I37" s="204">
        <v>0</v>
      </c>
      <c r="J37" s="204">
        <v>15.17</v>
      </c>
      <c r="K37" s="204">
        <v>76.819999999999993</v>
      </c>
      <c r="L37" s="204">
        <v>22.29</v>
      </c>
      <c r="M37" s="204">
        <v>0</v>
      </c>
      <c r="N37" s="204">
        <v>1.22</v>
      </c>
      <c r="O37" s="204">
        <v>2.04</v>
      </c>
      <c r="P37" s="204">
        <v>2.66</v>
      </c>
      <c r="Q37" s="204">
        <v>1.02</v>
      </c>
      <c r="R37" s="204">
        <v>5.79</v>
      </c>
      <c r="S37" s="204">
        <v>3.6</v>
      </c>
      <c r="T37" s="204">
        <v>0</v>
      </c>
      <c r="U37" s="204">
        <v>12.72</v>
      </c>
      <c r="V37" s="204">
        <v>0.12</v>
      </c>
      <c r="W37" s="204">
        <v>0.47</v>
      </c>
      <c r="X37" s="204">
        <v>1.51</v>
      </c>
      <c r="Y37" s="204">
        <v>0</v>
      </c>
      <c r="Z37" s="204">
        <v>2.85</v>
      </c>
      <c r="AA37" s="204">
        <v>0</v>
      </c>
      <c r="AB37" s="204">
        <v>0</v>
      </c>
      <c r="AC37" s="204">
        <v>18.25</v>
      </c>
      <c r="AD37" s="204">
        <v>0</v>
      </c>
      <c r="AE37" s="204">
        <v>0</v>
      </c>
      <c r="AF37" s="204">
        <v>0</v>
      </c>
      <c r="AG37" s="204">
        <v>26.52</v>
      </c>
      <c r="AH37" s="204">
        <v>0</v>
      </c>
      <c r="AI37" s="204">
        <v>26.52</v>
      </c>
      <c r="AJ37" s="204">
        <v>0</v>
      </c>
      <c r="AK37" s="204">
        <v>9.01</v>
      </c>
      <c r="AL37" s="204">
        <v>0</v>
      </c>
      <c r="AM37" s="204">
        <v>0</v>
      </c>
      <c r="AN37" s="204">
        <v>0</v>
      </c>
      <c r="AO37" s="204">
        <v>126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7.25</v>
      </c>
      <c r="E38" s="204">
        <v>0</v>
      </c>
      <c r="F38" s="204">
        <v>0</v>
      </c>
      <c r="G38" s="204">
        <v>17.52</v>
      </c>
      <c r="H38" s="204">
        <v>0</v>
      </c>
      <c r="I38" s="204">
        <v>0</v>
      </c>
      <c r="J38" s="204">
        <v>15.17</v>
      </c>
      <c r="K38" s="204">
        <v>76.819999999999993</v>
      </c>
      <c r="L38" s="204">
        <v>22.29</v>
      </c>
      <c r="M38" s="204">
        <v>0</v>
      </c>
      <c r="N38" s="204">
        <v>1.22</v>
      </c>
      <c r="O38" s="204">
        <v>2.04</v>
      </c>
      <c r="P38" s="204">
        <v>2.66</v>
      </c>
      <c r="Q38" s="204">
        <v>1.02</v>
      </c>
      <c r="R38" s="204">
        <v>5.79</v>
      </c>
      <c r="S38" s="204">
        <v>3.6</v>
      </c>
      <c r="T38" s="204">
        <v>0</v>
      </c>
      <c r="U38" s="204">
        <v>12.72</v>
      </c>
      <c r="V38" s="204">
        <v>0.12</v>
      </c>
      <c r="W38" s="204">
        <v>0.47</v>
      </c>
      <c r="X38" s="204">
        <v>1.51</v>
      </c>
      <c r="Y38" s="204">
        <v>0</v>
      </c>
      <c r="Z38" s="204">
        <v>2.85</v>
      </c>
      <c r="AA38" s="204">
        <v>0</v>
      </c>
      <c r="AB38" s="204">
        <v>0</v>
      </c>
      <c r="AC38" s="204">
        <v>18.25</v>
      </c>
      <c r="AD38" s="204">
        <v>0</v>
      </c>
      <c r="AE38" s="204">
        <v>0</v>
      </c>
      <c r="AF38" s="204">
        <v>0</v>
      </c>
      <c r="AG38" s="204">
        <v>26.52</v>
      </c>
      <c r="AH38" s="204">
        <v>0</v>
      </c>
      <c r="AI38" s="204">
        <v>26.52</v>
      </c>
      <c r="AJ38" s="204">
        <v>0</v>
      </c>
      <c r="AK38" s="204">
        <v>9.01</v>
      </c>
      <c r="AL38" s="204">
        <v>0</v>
      </c>
      <c r="AM38" s="204">
        <v>0</v>
      </c>
      <c r="AN38" s="204">
        <v>0</v>
      </c>
      <c r="AO38" s="204">
        <v>126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7.2</v>
      </c>
      <c r="E39" s="204">
        <v>0</v>
      </c>
      <c r="F39" s="204">
        <v>0</v>
      </c>
      <c r="G39" s="204">
        <v>17.52</v>
      </c>
      <c r="H39" s="204">
        <v>0</v>
      </c>
      <c r="I39" s="204">
        <v>0</v>
      </c>
      <c r="J39" s="204">
        <v>15.17</v>
      </c>
      <c r="K39" s="204">
        <v>76.819999999999993</v>
      </c>
      <c r="L39" s="204">
        <v>22.29</v>
      </c>
      <c r="M39" s="204">
        <v>0</v>
      </c>
      <c r="N39" s="204">
        <v>1.22</v>
      </c>
      <c r="O39" s="204">
        <v>2.04</v>
      </c>
      <c r="P39" s="204">
        <v>2.66</v>
      </c>
      <c r="Q39" s="204">
        <v>0.99</v>
      </c>
      <c r="R39" s="204">
        <v>5.79</v>
      </c>
      <c r="S39" s="204">
        <v>3.6</v>
      </c>
      <c r="T39" s="204">
        <v>0</v>
      </c>
      <c r="U39" s="204">
        <v>12.72</v>
      </c>
      <c r="V39" s="204">
        <v>0.12</v>
      </c>
      <c r="W39" s="204">
        <v>0.47</v>
      </c>
      <c r="X39" s="204">
        <v>1.51</v>
      </c>
      <c r="Y39" s="204">
        <v>0</v>
      </c>
      <c r="Z39" s="204">
        <v>38.29</v>
      </c>
      <c r="AA39" s="204">
        <v>0</v>
      </c>
      <c r="AB39" s="204">
        <v>0</v>
      </c>
      <c r="AC39" s="204">
        <v>18.23</v>
      </c>
      <c r="AD39" s="204">
        <v>0</v>
      </c>
      <c r="AE39" s="204">
        <v>0</v>
      </c>
      <c r="AF39" s="204">
        <v>0</v>
      </c>
      <c r="AG39" s="204">
        <v>26.52</v>
      </c>
      <c r="AH39" s="204">
        <v>0</v>
      </c>
      <c r="AI39" s="204">
        <v>26.52</v>
      </c>
      <c r="AJ39" s="204">
        <v>0</v>
      </c>
      <c r="AK39" s="204">
        <v>9.01</v>
      </c>
      <c r="AL39" s="204">
        <v>0</v>
      </c>
      <c r="AM39" s="204">
        <v>0</v>
      </c>
      <c r="AN39" s="204">
        <v>0</v>
      </c>
      <c r="AO39" s="204">
        <v>124.2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7.15</v>
      </c>
      <c r="E40" s="204">
        <v>0</v>
      </c>
      <c r="F40" s="204">
        <v>0</v>
      </c>
      <c r="G40" s="204">
        <v>17.52</v>
      </c>
      <c r="H40" s="204">
        <v>0</v>
      </c>
      <c r="I40" s="204">
        <v>0</v>
      </c>
      <c r="J40" s="204">
        <v>15.17</v>
      </c>
      <c r="K40" s="204">
        <v>76.819999999999993</v>
      </c>
      <c r="L40" s="204">
        <v>22.29</v>
      </c>
      <c r="M40" s="204">
        <v>0</v>
      </c>
      <c r="N40" s="204">
        <v>1.22</v>
      </c>
      <c r="O40" s="204">
        <v>2.04</v>
      </c>
      <c r="P40" s="204">
        <v>2.66</v>
      </c>
      <c r="Q40" s="204">
        <v>0.99</v>
      </c>
      <c r="R40" s="204">
        <v>5.79</v>
      </c>
      <c r="S40" s="204">
        <v>3.6</v>
      </c>
      <c r="T40" s="204">
        <v>0</v>
      </c>
      <c r="U40" s="204">
        <v>12.72</v>
      </c>
      <c r="V40" s="204">
        <v>0.12</v>
      </c>
      <c r="W40" s="204">
        <v>0.47</v>
      </c>
      <c r="X40" s="204">
        <v>1.51</v>
      </c>
      <c r="Y40" s="204">
        <v>0</v>
      </c>
      <c r="Z40" s="204">
        <v>38.29</v>
      </c>
      <c r="AA40" s="204">
        <v>0</v>
      </c>
      <c r="AB40" s="204">
        <v>0</v>
      </c>
      <c r="AC40" s="204">
        <v>18.23</v>
      </c>
      <c r="AD40" s="204">
        <v>0</v>
      </c>
      <c r="AE40" s="204">
        <v>0</v>
      </c>
      <c r="AF40" s="204">
        <v>0</v>
      </c>
      <c r="AG40" s="204">
        <v>26.52</v>
      </c>
      <c r="AH40" s="204">
        <v>0</v>
      </c>
      <c r="AI40" s="204">
        <v>26.52</v>
      </c>
      <c r="AJ40" s="204">
        <v>0</v>
      </c>
      <c r="AK40" s="204">
        <v>9.01</v>
      </c>
      <c r="AL40" s="204">
        <v>0</v>
      </c>
      <c r="AM40" s="204">
        <v>0</v>
      </c>
      <c r="AN40" s="204">
        <v>0</v>
      </c>
      <c r="AO40" s="204">
        <v>124.2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7.09</v>
      </c>
      <c r="E41" s="204">
        <v>0</v>
      </c>
      <c r="F41" s="204">
        <v>0</v>
      </c>
      <c r="G41" s="204">
        <v>17.52</v>
      </c>
      <c r="H41" s="204">
        <v>0</v>
      </c>
      <c r="I41" s="204">
        <v>0</v>
      </c>
      <c r="J41" s="204">
        <v>15.17</v>
      </c>
      <c r="K41" s="204">
        <v>76.819999999999993</v>
      </c>
      <c r="L41" s="204">
        <v>22.29</v>
      </c>
      <c r="M41" s="204">
        <v>0</v>
      </c>
      <c r="N41" s="204">
        <v>1.22</v>
      </c>
      <c r="O41" s="204">
        <v>2.04</v>
      </c>
      <c r="P41" s="204">
        <v>2.66</v>
      </c>
      <c r="Q41" s="204">
        <v>0.99</v>
      </c>
      <c r="R41" s="204">
        <v>5.79</v>
      </c>
      <c r="S41" s="204">
        <v>3.6</v>
      </c>
      <c r="T41" s="204">
        <v>0</v>
      </c>
      <c r="U41" s="204">
        <v>12.72</v>
      </c>
      <c r="V41" s="204">
        <v>1.23</v>
      </c>
      <c r="W41" s="204">
        <v>0.47</v>
      </c>
      <c r="X41" s="204">
        <v>1.51</v>
      </c>
      <c r="Y41" s="204">
        <v>0</v>
      </c>
      <c r="Z41" s="204">
        <v>38.29</v>
      </c>
      <c r="AA41" s="204">
        <v>0</v>
      </c>
      <c r="AB41" s="204">
        <v>0</v>
      </c>
      <c r="AC41" s="204">
        <v>18.23</v>
      </c>
      <c r="AD41" s="204">
        <v>0</v>
      </c>
      <c r="AE41" s="204">
        <v>0</v>
      </c>
      <c r="AF41" s="204">
        <v>0</v>
      </c>
      <c r="AG41" s="204">
        <v>26.52</v>
      </c>
      <c r="AH41" s="204">
        <v>0</v>
      </c>
      <c r="AI41" s="204">
        <v>26.52</v>
      </c>
      <c r="AJ41" s="204">
        <v>0</v>
      </c>
      <c r="AK41" s="204">
        <v>9.01</v>
      </c>
      <c r="AL41" s="204">
        <v>0</v>
      </c>
      <c r="AM41" s="204">
        <v>0</v>
      </c>
      <c r="AN41" s="204">
        <v>0</v>
      </c>
      <c r="AO41" s="204">
        <v>124.2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7.09</v>
      </c>
      <c r="E42" s="204">
        <v>0</v>
      </c>
      <c r="F42" s="204">
        <v>0</v>
      </c>
      <c r="G42" s="204">
        <v>17.52</v>
      </c>
      <c r="H42" s="204">
        <v>0</v>
      </c>
      <c r="I42" s="204">
        <v>0</v>
      </c>
      <c r="J42" s="204">
        <v>15.17</v>
      </c>
      <c r="K42" s="204">
        <v>76.819999999999993</v>
      </c>
      <c r="L42" s="204">
        <v>22.29</v>
      </c>
      <c r="M42" s="204">
        <v>0</v>
      </c>
      <c r="N42" s="204">
        <v>1.22</v>
      </c>
      <c r="O42" s="204">
        <v>2.04</v>
      </c>
      <c r="P42" s="204">
        <v>2.66</v>
      </c>
      <c r="Q42" s="204">
        <v>0.99</v>
      </c>
      <c r="R42" s="204">
        <v>5.79</v>
      </c>
      <c r="S42" s="204">
        <v>3.6</v>
      </c>
      <c r="T42" s="204">
        <v>0</v>
      </c>
      <c r="U42" s="204">
        <v>12.72</v>
      </c>
      <c r="V42" s="204">
        <v>1.23</v>
      </c>
      <c r="W42" s="204">
        <v>0.47</v>
      </c>
      <c r="X42" s="204">
        <v>1.51</v>
      </c>
      <c r="Y42" s="204">
        <v>0</v>
      </c>
      <c r="Z42" s="204">
        <v>38.29</v>
      </c>
      <c r="AA42" s="204">
        <v>0</v>
      </c>
      <c r="AB42" s="204">
        <v>0</v>
      </c>
      <c r="AC42" s="204">
        <v>18.23</v>
      </c>
      <c r="AD42" s="204">
        <v>0</v>
      </c>
      <c r="AE42" s="204">
        <v>0</v>
      </c>
      <c r="AF42" s="204">
        <v>0</v>
      </c>
      <c r="AG42" s="204">
        <v>26.52</v>
      </c>
      <c r="AH42" s="204">
        <v>0</v>
      </c>
      <c r="AI42" s="204">
        <v>26.52</v>
      </c>
      <c r="AJ42" s="204">
        <v>0</v>
      </c>
      <c r="AK42" s="204">
        <v>9.01</v>
      </c>
      <c r="AL42" s="204">
        <v>0</v>
      </c>
      <c r="AM42" s="204">
        <v>0</v>
      </c>
      <c r="AN42" s="204">
        <v>0</v>
      </c>
      <c r="AO42" s="204">
        <v>124.2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7.04</v>
      </c>
      <c r="E43" s="204">
        <v>0</v>
      </c>
      <c r="F43" s="204">
        <v>0</v>
      </c>
      <c r="G43" s="204">
        <v>17.52</v>
      </c>
      <c r="H43" s="204">
        <v>0</v>
      </c>
      <c r="I43" s="204">
        <v>0</v>
      </c>
      <c r="J43" s="204">
        <v>15.17</v>
      </c>
      <c r="K43" s="204">
        <v>76.819999999999993</v>
      </c>
      <c r="L43" s="204">
        <v>22.29</v>
      </c>
      <c r="M43" s="204">
        <v>0</v>
      </c>
      <c r="N43" s="204">
        <v>1.22</v>
      </c>
      <c r="O43" s="204">
        <v>2.04</v>
      </c>
      <c r="P43" s="204">
        <v>2.66</v>
      </c>
      <c r="Q43" s="204">
        <v>0.99</v>
      </c>
      <c r="R43" s="204">
        <v>5.79</v>
      </c>
      <c r="S43" s="204">
        <v>3.6</v>
      </c>
      <c r="T43" s="204">
        <v>0</v>
      </c>
      <c r="U43" s="204">
        <v>12.72</v>
      </c>
      <c r="V43" s="204">
        <v>1.23</v>
      </c>
      <c r="W43" s="204">
        <v>0.47</v>
      </c>
      <c r="X43" s="204">
        <v>1.51</v>
      </c>
      <c r="Y43" s="204">
        <v>0</v>
      </c>
      <c r="Z43" s="204">
        <v>38.29</v>
      </c>
      <c r="AA43" s="204">
        <v>0</v>
      </c>
      <c r="AB43" s="204">
        <v>0</v>
      </c>
      <c r="AC43" s="204">
        <v>18.23</v>
      </c>
      <c r="AD43" s="204">
        <v>0</v>
      </c>
      <c r="AE43" s="204">
        <v>0</v>
      </c>
      <c r="AF43" s="204">
        <v>0</v>
      </c>
      <c r="AG43" s="204">
        <v>26.52</v>
      </c>
      <c r="AH43" s="204">
        <v>0</v>
      </c>
      <c r="AI43" s="204">
        <v>26.52</v>
      </c>
      <c r="AJ43" s="204">
        <v>0</v>
      </c>
      <c r="AK43" s="204">
        <v>9.01</v>
      </c>
      <c r="AL43" s="204">
        <v>0</v>
      </c>
      <c r="AM43" s="204">
        <v>0</v>
      </c>
      <c r="AN43" s="204">
        <v>0</v>
      </c>
      <c r="AO43" s="204">
        <v>124.2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7.02</v>
      </c>
      <c r="E44" s="204">
        <v>0</v>
      </c>
      <c r="F44" s="204">
        <v>0</v>
      </c>
      <c r="G44" s="204">
        <v>17.52</v>
      </c>
      <c r="H44" s="204">
        <v>0</v>
      </c>
      <c r="I44" s="204">
        <v>0</v>
      </c>
      <c r="J44" s="204">
        <v>15.17</v>
      </c>
      <c r="K44" s="204">
        <v>76.819999999999993</v>
      </c>
      <c r="L44" s="204">
        <v>22.29</v>
      </c>
      <c r="M44" s="204">
        <v>0</v>
      </c>
      <c r="N44" s="204">
        <v>1.22</v>
      </c>
      <c r="O44" s="204">
        <v>2.04</v>
      </c>
      <c r="P44" s="204">
        <v>2.66</v>
      </c>
      <c r="Q44" s="204">
        <v>0.99</v>
      </c>
      <c r="R44" s="204">
        <v>5.79</v>
      </c>
      <c r="S44" s="204">
        <v>3.6</v>
      </c>
      <c r="T44" s="204">
        <v>0</v>
      </c>
      <c r="U44" s="204">
        <v>12.72</v>
      </c>
      <c r="V44" s="204">
        <v>1.23</v>
      </c>
      <c r="W44" s="204">
        <v>0.47</v>
      </c>
      <c r="X44" s="204">
        <v>1.51</v>
      </c>
      <c r="Y44" s="204">
        <v>0</v>
      </c>
      <c r="Z44" s="204">
        <v>38.29</v>
      </c>
      <c r="AA44" s="204">
        <v>0</v>
      </c>
      <c r="AB44" s="204">
        <v>0</v>
      </c>
      <c r="AC44" s="204">
        <v>18.23</v>
      </c>
      <c r="AD44" s="204">
        <v>0</v>
      </c>
      <c r="AE44" s="204">
        <v>0</v>
      </c>
      <c r="AF44" s="204">
        <v>0</v>
      </c>
      <c r="AG44" s="204">
        <v>26.52</v>
      </c>
      <c r="AH44" s="204">
        <v>0</v>
      </c>
      <c r="AI44" s="204">
        <v>26.52</v>
      </c>
      <c r="AJ44" s="204">
        <v>0</v>
      </c>
      <c r="AK44" s="204">
        <v>9.01</v>
      </c>
      <c r="AL44" s="204">
        <v>0</v>
      </c>
      <c r="AM44" s="204">
        <v>0</v>
      </c>
      <c r="AN44" s="204">
        <v>0</v>
      </c>
      <c r="AO44" s="204">
        <v>124.2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6.96</v>
      </c>
      <c r="E45" s="204">
        <v>0</v>
      </c>
      <c r="F45" s="204">
        <v>0</v>
      </c>
      <c r="G45" s="204">
        <v>17.52</v>
      </c>
      <c r="H45" s="204">
        <v>0</v>
      </c>
      <c r="I45" s="204">
        <v>0</v>
      </c>
      <c r="J45" s="204">
        <v>15.17</v>
      </c>
      <c r="K45" s="204">
        <v>76.819999999999993</v>
      </c>
      <c r="L45" s="204">
        <v>22.29</v>
      </c>
      <c r="M45" s="204">
        <v>0</v>
      </c>
      <c r="N45" s="204">
        <v>1.22</v>
      </c>
      <c r="O45" s="204">
        <v>2.04</v>
      </c>
      <c r="P45" s="204">
        <v>2.66</v>
      </c>
      <c r="Q45" s="204">
        <v>0.99</v>
      </c>
      <c r="R45" s="204">
        <v>4.8499999999999996</v>
      </c>
      <c r="S45" s="204">
        <v>2.5</v>
      </c>
      <c r="T45" s="204">
        <v>0</v>
      </c>
      <c r="U45" s="204">
        <v>12.72</v>
      </c>
      <c r="V45" s="204">
        <v>1.23</v>
      </c>
      <c r="W45" s="204">
        <v>0.47</v>
      </c>
      <c r="X45" s="204">
        <v>1.51</v>
      </c>
      <c r="Y45" s="204">
        <v>0</v>
      </c>
      <c r="Z45" s="204">
        <v>38.29</v>
      </c>
      <c r="AA45" s="204">
        <v>0</v>
      </c>
      <c r="AB45" s="204">
        <v>0</v>
      </c>
      <c r="AC45" s="204">
        <v>18.25</v>
      </c>
      <c r="AD45" s="204">
        <v>0</v>
      </c>
      <c r="AE45" s="204">
        <v>0</v>
      </c>
      <c r="AF45" s="204">
        <v>0</v>
      </c>
      <c r="AG45" s="204">
        <v>26.52</v>
      </c>
      <c r="AH45" s="204">
        <v>0</v>
      </c>
      <c r="AI45" s="204">
        <v>26.52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124.2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6.96</v>
      </c>
      <c r="E46" s="204">
        <v>0</v>
      </c>
      <c r="F46" s="204">
        <v>0</v>
      </c>
      <c r="G46" s="204">
        <v>17.52</v>
      </c>
      <c r="H46" s="204">
        <v>0</v>
      </c>
      <c r="I46" s="204">
        <v>0</v>
      </c>
      <c r="J46" s="204">
        <v>15.17</v>
      </c>
      <c r="K46" s="204">
        <v>76.819999999999993</v>
      </c>
      <c r="L46" s="204">
        <v>22.29</v>
      </c>
      <c r="M46" s="204">
        <v>0</v>
      </c>
      <c r="N46" s="204">
        <v>1.22</v>
      </c>
      <c r="O46" s="204">
        <v>2.04</v>
      </c>
      <c r="P46" s="204">
        <v>2.66</v>
      </c>
      <c r="Q46" s="204">
        <v>0.99</v>
      </c>
      <c r="R46" s="204">
        <v>4.8499999999999996</v>
      </c>
      <c r="S46" s="204">
        <v>2.5</v>
      </c>
      <c r="T46" s="204">
        <v>0</v>
      </c>
      <c r="U46" s="204">
        <v>12.72</v>
      </c>
      <c r="V46" s="204">
        <v>1.23</v>
      </c>
      <c r="W46" s="204">
        <v>0.47</v>
      </c>
      <c r="X46" s="204">
        <v>1.51</v>
      </c>
      <c r="Y46" s="204">
        <v>0</v>
      </c>
      <c r="Z46" s="204">
        <v>38.29</v>
      </c>
      <c r="AA46" s="204">
        <v>0</v>
      </c>
      <c r="AB46" s="204">
        <v>0</v>
      </c>
      <c r="AC46" s="204">
        <v>18.25</v>
      </c>
      <c r="AD46" s="204">
        <v>0</v>
      </c>
      <c r="AE46" s="204">
        <v>0</v>
      </c>
      <c r="AF46" s="204">
        <v>0</v>
      </c>
      <c r="AG46" s="204">
        <v>26.52</v>
      </c>
      <c r="AH46" s="204">
        <v>0</v>
      </c>
      <c r="AI46" s="204">
        <v>26.52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124.2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6.93</v>
      </c>
      <c r="E47" s="204">
        <v>0</v>
      </c>
      <c r="F47" s="204">
        <v>0</v>
      </c>
      <c r="G47" s="204">
        <v>17.52</v>
      </c>
      <c r="H47" s="204">
        <v>0</v>
      </c>
      <c r="I47" s="204">
        <v>0</v>
      </c>
      <c r="J47" s="204">
        <v>15.17</v>
      </c>
      <c r="K47" s="204">
        <v>76.819999999999993</v>
      </c>
      <c r="L47" s="204">
        <v>22.29</v>
      </c>
      <c r="M47" s="204">
        <v>0</v>
      </c>
      <c r="N47" s="204">
        <v>1.22</v>
      </c>
      <c r="O47" s="204">
        <v>2.04</v>
      </c>
      <c r="P47" s="204">
        <v>2.66</v>
      </c>
      <c r="Q47" s="204">
        <v>0.99</v>
      </c>
      <c r="R47" s="204">
        <v>4.8499999999999996</v>
      </c>
      <c r="S47" s="204">
        <v>2.5</v>
      </c>
      <c r="T47" s="204">
        <v>0</v>
      </c>
      <c r="U47" s="204">
        <v>12.72</v>
      </c>
      <c r="V47" s="204">
        <v>1.23</v>
      </c>
      <c r="W47" s="204">
        <v>0.47</v>
      </c>
      <c r="X47" s="204">
        <v>1.51</v>
      </c>
      <c r="Y47" s="204">
        <v>0</v>
      </c>
      <c r="Z47" s="204">
        <v>38.29</v>
      </c>
      <c r="AA47" s="204">
        <v>0</v>
      </c>
      <c r="AB47" s="204">
        <v>0</v>
      </c>
      <c r="AC47" s="204">
        <v>18.25</v>
      </c>
      <c r="AD47" s="204">
        <v>0</v>
      </c>
      <c r="AE47" s="204">
        <v>0</v>
      </c>
      <c r="AF47" s="204">
        <v>0</v>
      </c>
      <c r="AG47" s="204">
        <v>26.52</v>
      </c>
      <c r="AH47" s="204">
        <v>0</v>
      </c>
      <c r="AI47" s="204">
        <v>26.52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124.2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6.93</v>
      </c>
      <c r="E48" s="204">
        <v>0</v>
      </c>
      <c r="F48" s="204">
        <v>0</v>
      </c>
      <c r="G48" s="204">
        <v>17.52</v>
      </c>
      <c r="H48" s="204">
        <v>0</v>
      </c>
      <c r="I48" s="204">
        <v>0</v>
      </c>
      <c r="J48" s="204">
        <v>15.17</v>
      </c>
      <c r="K48" s="204">
        <v>76.819999999999993</v>
      </c>
      <c r="L48" s="204">
        <v>22.29</v>
      </c>
      <c r="M48" s="204">
        <v>0</v>
      </c>
      <c r="N48" s="204">
        <v>1.22</v>
      </c>
      <c r="O48" s="204">
        <v>2.04</v>
      </c>
      <c r="P48" s="204">
        <v>2.66</v>
      </c>
      <c r="Q48" s="204">
        <v>0.99</v>
      </c>
      <c r="R48" s="204">
        <v>4.8499999999999996</v>
      </c>
      <c r="S48" s="204">
        <v>2.5</v>
      </c>
      <c r="T48" s="204">
        <v>0</v>
      </c>
      <c r="U48" s="204">
        <v>12.72</v>
      </c>
      <c r="V48" s="204">
        <v>1.23</v>
      </c>
      <c r="W48" s="204">
        <v>0.47</v>
      </c>
      <c r="X48" s="204">
        <v>1.51</v>
      </c>
      <c r="Y48" s="204">
        <v>0</v>
      </c>
      <c r="Z48" s="204">
        <v>38.29</v>
      </c>
      <c r="AA48" s="204">
        <v>0</v>
      </c>
      <c r="AB48" s="204">
        <v>0</v>
      </c>
      <c r="AC48" s="204">
        <v>18.25</v>
      </c>
      <c r="AD48" s="204">
        <v>0</v>
      </c>
      <c r="AE48" s="204">
        <v>0</v>
      </c>
      <c r="AF48" s="204">
        <v>0</v>
      </c>
      <c r="AG48" s="204">
        <v>26.52</v>
      </c>
      <c r="AH48" s="204">
        <v>0</v>
      </c>
      <c r="AI48" s="204">
        <v>26.52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124.2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6.91</v>
      </c>
      <c r="E49" s="204">
        <v>0</v>
      </c>
      <c r="F49" s="204">
        <v>0</v>
      </c>
      <c r="G49" s="204">
        <v>17.52</v>
      </c>
      <c r="H49" s="204">
        <v>0</v>
      </c>
      <c r="I49" s="204">
        <v>0</v>
      </c>
      <c r="J49" s="204">
        <v>15.17</v>
      </c>
      <c r="K49" s="204">
        <v>76.819999999999993</v>
      </c>
      <c r="L49" s="204">
        <v>22.29</v>
      </c>
      <c r="M49" s="204">
        <v>0</v>
      </c>
      <c r="N49" s="204">
        <v>1.22</v>
      </c>
      <c r="O49" s="204">
        <v>2.04</v>
      </c>
      <c r="P49" s="204">
        <v>2.66</v>
      </c>
      <c r="Q49" s="204">
        <v>0.99</v>
      </c>
      <c r="R49" s="204">
        <v>4.8499999999999996</v>
      </c>
      <c r="S49" s="204">
        <v>2.5</v>
      </c>
      <c r="T49" s="204">
        <v>0</v>
      </c>
      <c r="U49" s="204">
        <v>12.72</v>
      </c>
      <c r="V49" s="204">
        <v>0.85</v>
      </c>
      <c r="W49" s="204">
        <v>0.47</v>
      </c>
      <c r="X49" s="204">
        <v>1.51</v>
      </c>
      <c r="Y49" s="204">
        <v>0</v>
      </c>
      <c r="Z49" s="204">
        <v>38.29</v>
      </c>
      <c r="AA49" s="204">
        <v>0</v>
      </c>
      <c r="AB49" s="204">
        <v>0</v>
      </c>
      <c r="AC49" s="204">
        <v>18.25</v>
      </c>
      <c r="AD49" s="204">
        <v>0</v>
      </c>
      <c r="AE49" s="204">
        <v>0</v>
      </c>
      <c r="AF49" s="204">
        <v>0</v>
      </c>
      <c r="AG49" s="204">
        <v>26.52</v>
      </c>
      <c r="AH49" s="204">
        <v>0</v>
      </c>
      <c r="AI49" s="204">
        <v>26.52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124.2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6.91</v>
      </c>
      <c r="E50" s="204">
        <v>0</v>
      </c>
      <c r="F50" s="204">
        <v>0</v>
      </c>
      <c r="G50" s="204">
        <v>17.52</v>
      </c>
      <c r="H50" s="204">
        <v>0</v>
      </c>
      <c r="I50" s="204">
        <v>0</v>
      </c>
      <c r="J50" s="204">
        <v>15.17</v>
      </c>
      <c r="K50" s="204">
        <v>76.819999999999993</v>
      </c>
      <c r="L50" s="204">
        <v>22.29</v>
      </c>
      <c r="M50" s="204">
        <v>0</v>
      </c>
      <c r="N50" s="204">
        <v>1.22</v>
      </c>
      <c r="O50" s="204">
        <v>2.04</v>
      </c>
      <c r="P50" s="204">
        <v>2.66</v>
      </c>
      <c r="Q50" s="204">
        <v>0.99</v>
      </c>
      <c r="R50" s="204">
        <v>4.8499999999999996</v>
      </c>
      <c r="S50" s="204">
        <v>2.5</v>
      </c>
      <c r="T50" s="204">
        <v>0</v>
      </c>
      <c r="U50" s="204">
        <v>12.72</v>
      </c>
      <c r="V50" s="204">
        <v>0.85</v>
      </c>
      <c r="W50" s="204">
        <v>5.61</v>
      </c>
      <c r="X50" s="204">
        <v>1.51</v>
      </c>
      <c r="Y50" s="204">
        <v>0</v>
      </c>
      <c r="Z50" s="204">
        <v>38.29</v>
      </c>
      <c r="AA50" s="204">
        <v>0</v>
      </c>
      <c r="AB50" s="204">
        <v>0</v>
      </c>
      <c r="AC50" s="204">
        <v>18.25</v>
      </c>
      <c r="AD50" s="204">
        <v>0</v>
      </c>
      <c r="AE50" s="204">
        <v>0</v>
      </c>
      <c r="AF50" s="204">
        <v>0</v>
      </c>
      <c r="AG50" s="204">
        <v>26.52</v>
      </c>
      <c r="AH50" s="204">
        <v>0</v>
      </c>
      <c r="AI50" s="204">
        <v>26.52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124.2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6.91</v>
      </c>
      <c r="E51" s="204">
        <v>0</v>
      </c>
      <c r="F51" s="204">
        <v>0</v>
      </c>
      <c r="G51" s="204">
        <v>17.52</v>
      </c>
      <c r="H51" s="204">
        <v>0</v>
      </c>
      <c r="I51" s="204">
        <v>0</v>
      </c>
      <c r="J51" s="204">
        <v>15.17</v>
      </c>
      <c r="K51" s="204">
        <v>76.819999999999993</v>
      </c>
      <c r="L51" s="204">
        <v>22.29</v>
      </c>
      <c r="M51" s="204">
        <v>0</v>
      </c>
      <c r="N51" s="204">
        <v>1.22</v>
      </c>
      <c r="O51" s="204">
        <v>2.04</v>
      </c>
      <c r="P51" s="204">
        <v>2.66</v>
      </c>
      <c r="Q51" s="204">
        <v>0.99</v>
      </c>
      <c r="R51" s="204">
        <v>4.5</v>
      </c>
      <c r="S51" s="204">
        <v>2.5</v>
      </c>
      <c r="T51" s="204">
        <v>0</v>
      </c>
      <c r="U51" s="204">
        <v>12.72</v>
      </c>
      <c r="V51" s="204">
        <v>0.85</v>
      </c>
      <c r="W51" s="204">
        <v>0.47</v>
      </c>
      <c r="X51" s="204">
        <v>1.51</v>
      </c>
      <c r="Y51" s="204">
        <v>0</v>
      </c>
      <c r="Z51" s="204">
        <v>38.29</v>
      </c>
      <c r="AA51" s="204">
        <v>0</v>
      </c>
      <c r="AB51" s="204">
        <v>0</v>
      </c>
      <c r="AC51" s="204">
        <v>18.25</v>
      </c>
      <c r="AD51" s="204">
        <v>0</v>
      </c>
      <c r="AE51" s="204">
        <v>0</v>
      </c>
      <c r="AF51" s="204">
        <v>0</v>
      </c>
      <c r="AG51" s="204">
        <v>26.52</v>
      </c>
      <c r="AH51" s="204">
        <v>0</v>
      </c>
      <c r="AI51" s="204">
        <v>26.52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120.6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6.88</v>
      </c>
      <c r="E52" s="204">
        <v>0</v>
      </c>
      <c r="F52" s="204">
        <v>0</v>
      </c>
      <c r="G52" s="204">
        <v>17.52</v>
      </c>
      <c r="H52" s="204">
        <v>0</v>
      </c>
      <c r="I52" s="204">
        <v>0</v>
      </c>
      <c r="J52" s="204">
        <v>15.17</v>
      </c>
      <c r="K52" s="204">
        <v>76.819999999999993</v>
      </c>
      <c r="L52" s="204">
        <v>22.29</v>
      </c>
      <c r="M52" s="204">
        <v>0</v>
      </c>
      <c r="N52" s="204">
        <v>1.22</v>
      </c>
      <c r="O52" s="204">
        <v>2.04</v>
      </c>
      <c r="P52" s="204">
        <v>2.66</v>
      </c>
      <c r="Q52" s="204">
        <v>0.99</v>
      </c>
      <c r="R52" s="204">
        <v>4.5</v>
      </c>
      <c r="S52" s="204">
        <v>2.5</v>
      </c>
      <c r="T52" s="204">
        <v>0</v>
      </c>
      <c r="U52" s="204">
        <v>12.72</v>
      </c>
      <c r="V52" s="204">
        <v>0.85</v>
      </c>
      <c r="W52" s="204">
        <v>5.61</v>
      </c>
      <c r="X52" s="204">
        <v>1.51</v>
      </c>
      <c r="Y52" s="204">
        <v>0</v>
      </c>
      <c r="Z52" s="204">
        <v>38.29</v>
      </c>
      <c r="AA52" s="204">
        <v>0</v>
      </c>
      <c r="AB52" s="204">
        <v>0</v>
      </c>
      <c r="AC52" s="204">
        <v>18.25</v>
      </c>
      <c r="AD52" s="204">
        <v>0</v>
      </c>
      <c r="AE52" s="204">
        <v>0</v>
      </c>
      <c r="AF52" s="204">
        <v>0</v>
      </c>
      <c r="AG52" s="204">
        <v>26.52</v>
      </c>
      <c r="AH52" s="204">
        <v>0</v>
      </c>
      <c r="AI52" s="204">
        <v>26.52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120.6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6.88</v>
      </c>
      <c r="E53" s="204">
        <v>0</v>
      </c>
      <c r="F53" s="204">
        <v>0</v>
      </c>
      <c r="G53" s="204">
        <v>17.52</v>
      </c>
      <c r="H53" s="204">
        <v>0</v>
      </c>
      <c r="I53" s="204">
        <v>0</v>
      </c>
      <c r="J53" s="204">
        <v>15.17</v>
      </c>
      <c r="K53" s="204">
        <v>76.819999999999993</v>
      </c>
      <c r="L53" s="204">
        <v>22.29</v>
      </c>
      <c r="M53" s="204">
        <v>0</v>
      </c>
      <c r="N53" s="204">
        <v>1.22</v>
      </c>
      <c r="O53" s="204">
        <v>2.04</v>
      </c>
      <c r="P53" s="204">
        <v>2.66</v>
      </c>
      <c r="Q53" s="204">
        <v>0.99</v>
      </c>
      <c r="R53" s="204">
        <v>4.5</v>
      </c>
      <c r="S53" s="204">
        <v>2.5</v>
      </c>
      <c r="T53" s="204">
        <v>0</v>
      </c>
      <c r="U53" s="204">
        <v>12.72</v>
      </c>
      <c r="V53" s="204">
        <v>0.85</v>
      </c>
      <c r="W53" s="204">
        <v>5.61</v>
      </c>
      <c r="X53" s="204">
        <v>1.51</v>
      </c>
      <c r="Y53" s="204">
        <v>0</v>
      </c>
      <c r="Z53" s="204">
        <v>38.29</v>
      </c>
      <c r="AA53" s="204">
        <v>0</v>
      </c>
      <c r="AB53" s="204">
        <v>0</v>
      </c>
      <c r="AC53" s="204">
        <v>18.25</v>
      </c>
      <c r="AD53" s="204">
        <v>0</v>
      </c>
      <c r="AE53" s="204">
        <v>0</v>
      </c>
      <c r="AF53" s="204">
        <v>0</v>
      </c>
      <c r="AG53" s="204">
        <v>26.52</v>
      </c>
      <c r="AH53" s="204">
        <v>0</v>
      </c>
      <c r="AI53" s="204">
        <v>26.52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120.6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6.88</v>
      </c>
      <c r="E54" s="204">
        <v>0</v>
      </c>
      <c r="F54" s="204">
        <v>0</v>
      </c>
      <c r="G54" s="204">
        <v>17.52</v>
      </c>
      <c r="H54" s="204">
        <v>0</v>
      </c>
      <c r="I54" s="204">
        <v>0</v>
      </c>
      <c r="J54" s="204">
        <v>15.17</v>
      </c>
      <c r="K54" s="204">
        <v>76.819999999999993</v>
      </c>
      <c r="L54" s="204">
        <v>22.29</v>
      </c>
      <c r="M54" s="204">
        <v>0</v>
      </c>
      <c r="N54" s="204">
        <v>1.22</v>
      </c>
      <c r="O54" s="204">
        <v>2.04</v>
      </c>
      <c r="P54" s="204">
        <v>2.66</v>
      </c>
      <c r="Q54" s="204">
        <v>0.99</v>
      </c>
      <c r="R54" s="204">
        <v>4.5</v>
      </c>
      <c r="S54" s="204">
        <v>2.5</v>
      </c>
      <c r="T54" s="204">
        <v>0</v>
      </c>
      <c r="U54" s="204">
        <v>12.72</v>
      </c>
      <c r="V54" s="204">
        <v>0.85</v>
      </c>
      <c r="W54" s="204">
        <v>5.61</v>
      </c>
      <c r="X54" s="204">
        <v>1.51</v>
      </c>
      <c r="Y54" s="204">
        <v>0</v>
      </c>
      <c r="Z54" s="204">
        <v>38.29</v>
      </c>
      <c r="AA54" s="204">
        <v>0</v>
      </c>
      <c r="AB54" s="204">
        <v>0</v>
      </c>
      <c r="AC54" s="204">
        <v>18.25</v>
      </c>
      <c r="AD54" s="204">
        <v>0</v>
      </c>
      <c r="AE54" s="204">
        <v>0</v>
      </c>
      <c r="AF54" s="204">
        <v>0</v>
      </c>
      <c r="AG54" s="204">
        <v>26.52</v>
      </c>
      <c r="AH54" s="204">
        <v>0</v>
      </c>
      <c r="AI54" s="204">
        <v>26.52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120.6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6.83</v>
      </c>
      <c r="E55" s="204">
        <v>0</v>
      </c>
      <c r="F55" s="204">
        <v>0</v>
      </c>
      <c r="G55" s="204">
        <v>17.52</v>
      </c>
      <c r="H55" s="204">
        <v>0</v>
      </c>
      <c r="I55" s="204">
        <v>0</v>
      </c>
      <c r="J55" s="204">
        <v>15.17</v>
      </c>
      <c r="K55" s="204">
        <v>76.819999999999993</v>
      </c>
      <c r="L55" s="204">
        <v>22.29</v>
      </c>
      <c r="M55" s="204">
        <v>0</v>
      </c>
      <c r="N55" s="204">
        <v>1.22</v>
      </c>
      <c r="O55" s="204">
        <v>2.04</v>
      </c>
      <c r="P55" s="204">
        <v>2.66</v>
      </c>
      <c r="Q55" s="204">
        <v>0.99</v>
      </c>
      <c r="R55" s="204">
        <v>4.5</v>
      </c>
      <c r="S55" s="204">
        <v>2.5</v>
      </c>
      <c r="T55" s="204">
        <v>0</v>
      </c>
      <c r="U55" s="204">
        <v>12.72</v>
      </c>
      <c r="V55" s="204">
        <v>0.85</v>
      </c>
      <c r="W55" s="204">
        <v>5.61</v>
      </c>
      <c r="X55" s="204">
        <v>1.51</v>
      </c>
      <c r="Y55" s="204">
        <v>0</v>
      </c>
      <c r="Z55" s="204">
        <v>38.29</v>
      </c>
      <c r="AA55" s="204">
        <v>0</v>
      </c>
      <c r="AB55" s="204">
        <v>0</v>
      </c>
      <c r="AC55" s="204">
        <v>18.25</v>
      </c>
      <c r="AD55" s="204">
        <v>0</v>
      </c>
      <c r="AE55" s="204">
        <v>0</v>
      </c>
      <c r="AF55" s="204">
        <v>0</v>
      </c>
      <c r="AG55" s="204">
        <v>26.52</v>
      </c>
      <c r="AH55" s="204">
        <v>0</v>
      </c>
      <c r="AI55" s="204">
        <v>26.52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120.6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6.83</v>
      </c>
      <c r="E56" s="204">
        <v>0</v>
      </c>
      <c r="F56" s="204">
        <v>0</v>
      </c>
      <c r="G56" s="204">
        <v>17.52</v>
      </c>
      <c r="H56" s="204">
        <v>0</v>
      </c>
      <c r="I56" s="204">
        <v>0</v>
      </c>
      <c r="J56" s="204">
        <v>15.17</v>
      </c>
      <c r="K56" s="204">
        <v>76.819999999999993</v>
      </c>
      <c r="L56" s="204">
        <v>22.29</v>
      </c>
      <c r="M56" s="204">
        <v>0</v>
      </c>
      <c r="N56" s="204">
        <v>1.22</v>
      </c>
      <c r="O56" s="204">
        <v>2.04</v>
      </c>
      <c r="P56" s="204">
        <v>2.66</v>
      </c>
      <c r="Q56" s="204">
        <v>0.99</v>
      </c>
      <c r="R56" s="204">
        <v>4.5</v>
      </c>
      <c r="S56" s="204">
        <v>2.5</v>
      </c>
      <c r="T56" s="204">
        <v>0</v>
      </c>
      <c r="U56" s="204">
        <v>12.72</v>
      </c>
      <c r="V56" s="204">
        <v>0.85</v>
      </c>
      <c r="W56" s="204">
        <v>5.61</v>
      </c>
      <c r="X56" s="204">
        <v>19.04</v>
      </c>
      <c r="Y56" s="204">
        <v>0</v>
      </c>
      <c r="Z56" s="204">
        <v>38.29</v>
      </c>
      <c r="AA56" s="204">
        <v>0</v>
      </c>
      <c r="AB56" s="204">
        <v>0</v>
      </c>
      <c r="AC56" s="204">
        <v>18.25</v>
      </c>
      <c r="AD56" s="204">
        <v>0</v>
      </c>
      <c r="AE56" s="204">
        <v>0</v>
      </c>
      <c r="AF56" s="204">
        <v>0</v>
      </c>
      <c r="AG56" s="204">
        <v>26.52</v>
      </c>
      <c r="AH56" s="204">
        <v>0</v>
      </c>
      <c r="AI56" s="204">
        <v>26.52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120.6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6.83</v>
      </c>
      <c r="E57" s="204">
        <v>0</v>
      </c>
      <c r="F57" s="204">
        <v>0</v>
      </c>
      <c r="G57" s="204">
        <v>17.52</v>
      </c>
      <c r="H57" s="204">
        <v>0</v>
      </c>
      <c r="I57" s="204">
        <v>0</v>
      </c>
      <c r="J57" s="204">
        <v>15.17</v>
      </c>
      <c r="K57" s="204">
        <v>76.819999999999993</v>
      </c>
      <c r="L57" s="204">
        <v>22.29</v>
      </c>
      <c r="M57" s="204">
        <v>0</v>
      </c>
      <c r="N57" s="204">
        <v>1.22</v>
      </c>
      <c r="O57" s="204">
        <v>2.04</v>
      </c>
      <c r="P57" s="204">
        <v>2.66</v>
      </c>
      <c r="Q57" s="204">
        <v>0.99</v>
      </c>
      <c r="R57" s="204">
        <v>4.5</v>
      </c>
      <c r="S57" s="204">
        <v>2.5</v>
      </c>
      <c r="T57" s="204">
        <v>0</v>
      </c>
      <c r="U57" s="204">
        <v>18.5</v>
      </c>
      <c r="V57" s="204">
        <v>0.85</v>
      </c>
      <c r="W57" s="204">
        <v>5.61</v>
      </c>
      <c r="X57" s="204">
        <v>19.04</v>
      </c>
      <c r="Y57" s="204">
        <v>0</v>
      </c>
      <c r="Z57" s="204">
        <v>38.29</v>
      </c>
      <c r="AA57" s="204">
        <v>0</v>
      </c>
      <c r="AB57" s="204">
        <v>0</v>
      </c>
      <c r="AC57" s="204">
        <v>18.25</v>
      </c>
      <c r="AD57" s="204">
        <v>0</v>
      </c>
      <c r="AE57" s="204">
        <v>0</v>
      </c>
      <c r="AF57" s="204">
        <v>0</v>
      </c>
      <c r="AG57" s="204">
        <v>26.52</v>
      </c>
      <c r="AH57" s="204">
        <v>0</v>
      </c>
      <c r="AI57" s="204">
        <v>26.52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120.6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6.8</v>
      </c>
      <c r="E58" s="204">
        <v>0</v>
      </c>
      <c r="F58" s="204">
        <v>0</v>
      </c>
      <c r="G58" s="204">
        <v>17.52</v>
      </c>
      <c r="H58" s="204">
        <v>0</v>
      </c>
      <c r="I58" s="204">
        <v>0</v>
      </c>
      <c r="J58" s="204">
        <v>15.17</v>
      </c>
      <c r="K58" s="204">
        <v>76.819999999999993</v>
      </c>
      <c r="L58" s="204">
        <v>22.29</v>
      </c>
      <c r="M58" s="204">
        <v>0</v>
      </c>
      <c r="N58" s="204">
        <v>1.22</v>
      </c>
      <c r="O58" s="204">
        <v>2.04</v>
      </c>
      <c r="P58" s="204">
        <v>2.66</v>
      </c>
      <c r="Q58" s="204">
        <v>0.99</v>
      </c>
      <c r="R58" s="204">
        <v>4.5</v>
      </c>
      <c r="S58" s="204">
        <v>2.5</v>
      </c>
      <c r="T58" s="204">
        <v>0</v>
      </c>
      <c r="U58" s="204">
        <v>12.95</v>
      </c>
      <c r="V58" s="204">
        <v>0.85</v>
      </c>
      <c r="W58" s="204">
        <v>5.61</v>
      </c>
      <c r="X58" s="204">
        <v>19.04</v>
      </c>
      <c r="Y58" s="204">
        <v>0</v>
      </c>
      <c r="Z58" s="204">
        <v>38.29</v>
      </c>
      <c r="AA58" s="204">
        <v>0</v>
      </c>
      <c r="AB58" s="204">
        <v>0</v>
      </c>
      <c r="AC58" s="204">
        <v>18.25</v>
      </c>
      <c r="AD58" s="204">
        <v>0</v>
      </c>
      <c r="AE58" s="204">
        <v>0</v>
      </c>
      <c r="AF58" s="204">
        <v>0</v>
      </c>
      <c r="AG58" s="204">
        <v>26.52</v>
      </c>
      <c r="AH58" s="204">
        <v>0</v>
      </c>
      <c r="AI58" s="204">
        <v>26.52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120.6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6.8</v>
      </c>
      <c r="E59" s="204">
        <v>0</v>
      </c>
      <c r="F59" s="204">
        <v>0</v>
      </c>
      <c r="G59" s="204">
        <v>17.52</v>
      </c>
      <c r="H59" s="204">
        <v>0</v>
      </c>
      <c r="I59" s="204">
        <v>0</v>
      </c>
      <c r="J59" s="204">
        <v>15.17</v>
      </c>
      <c r="K59" s="204">
        <v>76.819999999999993</v>
      </c>
      <c r="L59" s="204">
        <v>22.29</v>
      </c>
      <c r="M59" s="204">
        <v>0</v>
      </c>
      <c r="N59" s="204">
        <v>1.22</v>
      </c>
      <c r="O59" s="204">
        <v>2.04</v>
      </c>
      <c r="P59" s="204">
        <v>2.66</v>
      </c>
      <c r="Q59" s="204">
        <v>0.99</v>
      </c>
      <c r="R59" s="204">
        <v>4.5</v>
      </c>
      <c r="S59" s="204">
        <v>2.5</v>
      </c>
      <c r="T59" s="204">
        <v>0</v>
      </c>
      <c r="U59" s="204">
        <v>12.95</v>
      </c>
      <c r="V59" s="204">
        <v>0.85</v>
      </c>
      <c r="W59" s="204">
        <v>5.61</v>
      </c>
      <c r="X59" s="204">
        <v>18.3</v>
      </c>
      <c r="Y59" s="204">
        <v>0</v>
      </c>
      <c r="Z59" s="204">
        <v>38.29</v>
      </c>
      <c r="AA59" s="204">
        <v>0</v>
      </c>
      <c r="AB59" s="204">
        <v>0</v>
      </c>
      <c r="AC59" s="204">
        <v>18.25</v>
      </c>
      <c r="AD59" s="204">
        <v>0</v>
      </c>
      <c r="AE59" s="204">
        <v>0</v>
      </c>
      <c r="AF59" s="204">
        <v>0</v>
      </c>
      <c r="AG59" s="204">
        <v>26.52</v>
      </c>
      <c r="AH59" s="204">
        <v>0</v>
      </c>
      <c r="AI59" s="204">
        <v>26.52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120.6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6.8</v>
      </c>
      <c r="E60" s="204">
        <v>0</v>
      </c>
      <c r="F60" s="204">
        <v>0</v>
      </c>
      <c r="G60" s="204">
        <v>17.52</v>
      </c>
      <c r="H60" s="204">
        <v>0</v>
      </c>
      <c r="I60" s="204">
        <v>0</v>
      </c>
      <c r="J60" s="204">
        <v>15.17</v>
      </c>
      <c r="K60" s="204">
        <v>76.819999999999993</v>
      </c>
      <c r="L60" s="204">
        <v>22.29</v>
      </c>
      <c r="M60" s="204">
        <v>0</v>
      </c>
      <c r="N60" s="204">
        <v>1.22</v>
      </c>
      <c r="O60" s="204">
        <v>2.04</v>
      </c>
      <c r="P60" s="204">
        <v>2.66</v>
      </c>
      <c r="Q60" s="204">
        <v>0.99</v>
      </c>
      <c r="R60" s="204">
        <v>4.5</v>
      </c>
      <c r="S60" s="204">
        <v>2.5</v>
      </c>
      <c r="T60" s="204">
        <v>0</v>
      </c>
      <c r="U60" s="204">
        <v>12.95</v>
      </c>
      <c r="V60" s="204">
        <v>0.85</v>
      </c>
      <c r="W60" s="204">
        <v>5.61</v>
      </c>
      <c r="X60" s="204">
        <v>15.8</v>
      </c>
      <c r="Y60" s="204">
        <v>0</v>
      </c>
      <c r="Z60" s="204">
        <v>38.29</v>
      </c>
      <c r="AA60" s="204">
        <v>0</v>
      </c>
      <c r="AB60" s="204">
        <v>0</v>
      </c>
      <c r="AC60" s="204">
        <v>18.25</v>
      </c>
      <c r="AD60" s="204">
        <v>0</v>
      </c>
      <c r="AE60" s="204">
        <v>0</v>
      </c>
      <c r="AF60" s="204">
        <v>0</v>
      </c>
      <c r="AG60" s="204">
        <v>26.52</v>
      </c>
      <c r="AH60" s="204">
        <v>0</v>
      </c>
      <c r="AI60" s="204">
        <v>26.52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120.6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6.8</v>
      </c>
      <c r="E61" s="204">
        <v>0</v>
      </c>
      <c r="F61" s="204">
        <v>0</v>
      </c>
      <c r="G61" s="204">
        <v>17.52</v>
      </c>
      <c r="H61" s="204">
        <v>0</v>
      </c>
      <c r="I61" s="204">
        <v>0</v>
      </c>
      <c r="J61" s="204">
        <v>15.17</v>
      </c>
      <c r="K61" s="204">
        <v>76.819999999999993</v>
      </c>
      <c r="L61" s="204">
        <v>22.29</v>
      </c>
      <c r="M61" s="204">
        <v>0</v>
      </c>
      <c r="N61" s="204">
        <v>1.22</v>
      </c>
      <c r="O61" s="204">
        <v>2.04</v>
      </c>
      <c r="P61" s="204">
        <v>2.66</v>
      </c>
      <c r="Q61" s="204">
        <v>0.99</v>
      </c>
      <c r="R61" s="204">
        <v>4.5</v>
      </c>
      <c r="S61" s="204">
        <v>2.5</v>
      </c>
      <c r="T61" s="204">
        <v>0</v>
      </c>
      <c r="U61" s="204">
        <v>12.95</v>
      </c>
      <c r="V61" s="204">
        <v>0.85</v>
      </c>
      <c r="W61" s="204">
        <v>5.61</v>
      </c>
      <c r="X61" s="204">
        <v>16.13</v>
      </c>
      <c r="Y61" s="204">
        <v>0</v>
      </c>
      <c r="Z61" s="204">
        <v>38.29</v>
      </c>
      <c r="AA61" s="204">
        <v>17.78</v>
      </c>
      <c r="AB61" s="204">
        <v>0</v>
      </c>
      <c r="AC61" s="204">
        <v>18.25</v>
      </c>
      <c r="AD61" s="204">
        <v>0</v>
      </c>
      <c r="AE61" s="204">
        <v>0</v>
      </c>
      <c r="AF61" s="204">
        <v>0</v>
      </c>
      <c r="AG61" s="204">
        <v>26.52</v>
      </c>
      <c r="AH61" s="204">
        <v>0</v>
      </c>
      <c r="AI61" s="204">
        <v>26.52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120.6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6.8</v>
      </c>
      <c r="E62" s="204">
        <v>0</v>
      </c>
      <c r="F62" s="204">
        <v>0</v>
      </c>
      <c r="G62" s="204">
        <v>17.52</v>
      </c>
      <c r="H62" s="204">
        <v>0</v>
      </c>
      <c r="I62" s="204">
        <v>0</v>
      </c>
      <c r="J62" s="204">
        <v>15.17</v>
      </c>
      <c r="K62" s="204">
        <v>76.819999999999993</v>
      </c>
      <c r="L62" s="204">
        <v>22.29</v>
      </c>
      <c r="M62" s="204">
        <v>0</v>
      </c>
      <c r="N62" s="204">
        <v>1.22</v>
      </c>
      <c r="O62" s="204">
        <v>2.04</v>
      </c>
      <c r="P62" s="204">
        <v>2.66</v>
      </c>
      <c r="Q62" s="204">
        <v>0.99</v>
      </c>
      <c r="R62" s="204">
        <v>4.5</v>
      </c>
      <c r="S62" s="204">
        <v>2.5</v>
      </c>
      <c r="T62" s="204">
        <v>0</v>
      </c>
      <c r="U62" s="204">
        <v>12.95</v>
      </c>
      <c r="V62" s="204">
        <v>0.85</v>
      </c>
      <c r="W62" s="204">
        <v>5.61</v>
      </c>
      <c r="X62" s="204">
        <v>16.510000000000002</v>
      </c>
      <c r="Y62" s="204">
        <v>0</v>
      </c>
      <c r="Z62" s="204">
        <v>38.29</v>
      </c>
      <c r="AA62" s="204">
        <v>17.78</v>
      </c>
      <c r="AB62" s="204">
        <v>0</v>
      </c>
      <c r="AC62" s="204">
        <v>18.25</v>
      </c>
      <c r="AD62" s="204">
        <v>0</v>
      </c>
      <c r="AE62" s="204">
        <v>0</v>
      </c>
      <c r="AF62" s="204">
        <v>0</v>
      </c>
      <c r="AG62" s="204">
        <v>26.52</v>
      </c>
      <c r="AH62" s="204">
        <v>0</v>
      </c>
      <c r="AI62" s="204">
        <v>26.52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120.6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6.8</v>
      </c>
      <c r="E63" s="204">
        <v>0</v>
      </c>
      <c r="F63" s="204">
        <v>0</v>
      </c>
      <c r="G63" s="204">
        <v>17.52</v>
      </c>
      <c r="H63" s="204">
        <v>0</v>
      </c>
      <c r="I63" s="204">
        <v>0</v>
      </c>
      <c r="J63" s="204">
        <v>15.17</v>
      </c>
      <c r="K63" s="204">
        <v>76.819999999999993</v>
      </c>
      <c r="L63" s="204">
        <v>22.29</v>
      </c>
      <c r="M63" s="204">
        <v>0</v>
      </c>
      <c r="N63" s="204">
        <v>1.22</v>
      </c>
      <c r="O63" s="204">
        <v>2.04</v>
      </c>
      <c r="P63" s="204">
        <v>2.66</v>
      </c>
      <c r="Q63" s="204">
        <v>0.99</v>
      </c>
      <c r="R63" s="204">
        <v>4.5</v>
      </c>
      <c r="S63" s="204">
        <v>2.5</v>
      </c>
      <c r="T63" s="204">
        <v>0</v>
      </c>
      <c r="U63" s="204">
        <v>12.95</v>
      </c>
      <c r="V63" s="204">
        <v>0.85</v>
      </c>
      <c r="W63" s="204">
        <v>0.57999999999999996</v>
      </c>
      <c r="X63" s="204">
        <v>1.51</v>
      </c>
      <c r="Y63" s="204">
        <v>0</v>
      </c>
      <c r="Z63" s="204">
        <v>38.29</v>
      </c>
      <c r="AA63" s="204">
        <v>6.26</v>
      </c>
      <c r="AB63" s="204">
        <v>0</v>
      </c>
      <c r="AC63" s="204">
        <v>18.25</v>
      </c>
      <c r="AD63" s="204">
        <v>0</v>
      </c>
      <c r="AE63" s="204">
        <v>0</v>
      </c>
      <c r="AF63" s="204">
        <v>0</v>
      </c>
      <c r="AG63" s="204">
        <v>26.52</v>
      </c>
      <c r="AH63" s="204">
        <v>0</v>
      </c>
      <c r="AI63" s="204">
        <v>26.52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120.6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6.8</v>
      </c>
      <c r="E64" s="204">
        <v>0</v>
      </c>
      <c r="F64" s="204">
        <v>0</v>
      </c>
      <c r="G64" s="204">
        <v>17.52</v>
      </c>
      <c r="H64" s="204">
        <v>0</v>
      </c>
      <c r="I64" s="204">
        <v>0</v>
      </c>
      <c r="J64" s="204">
        <v>15.17</v>
      </c>
      <c r="K64" s="204">
        <v>76.819999999999993</v>
      </c>
      <c r="L64" s="204">
        <v>22.29</v>
      </c>
      <c r="M64" s="204">
        <v>0</v>
      </c>
      <c r="N64" s="204">
        <v>1.22</v>
      </c>
      <c r="O64" s="204">
        <v>2.04</v>
      </c>
      <c r="P64" s="204">
        <v>2.66</v>
      </c>
      <c r="Q64" s="204">
        <v>0.99</v>
      </c>
      <c r="R64" s="204">
        <v>4.5</v>
      </c>
      <c r="S64" s="204">
        <v>2.5</v>
      </c>
      <c r="T64" s="204">
        <v>0</v>
      </c>
      <c r="U64" s="204">
        <v>12.95</v>
      </c>
      <c r="V64" s="204">
        <v>0.85</v>
      </c>
      <c r="W64" s="204">
        <v>0.47</v>
      </c>
      <c r="X64" s="204">
        <v>1.51</v>
      </c>
      <c r="Y64" s="204">
        <v>0</v>
      </c>
      <c r="Z64" s="204">
        <v>38.29</v>
      </c>
      <c r="AA64" s="204">
        <v>6.26</v>
      </c>
      <c r="AB64" s="204">
        <v>0</v>
      </c>
      <c r="AC64" s="204">
        <v>18.25</v>
      </c>
      <c r="AD64" s="204">
        <v>0</v>
      </c>
      <c r="AE64" s="204">
        <v>0</v>
      </c>
      <c r="AF64" s="204">
        <v>0</v>
      </c>
      <c r="AG64" s="204">
        <v>26.52</v>
      </c>
      <c r="AH64" s="204">
        <v>0</v>
      </c>
      <c r="AI64" s="204">
        <v>26.52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120.6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6.8</v>
      </c>
      <c r="E65" s="204">
        <v>0</v>
      </c>
      <c r="F65" s="204">
        <v>0</v>
      </c>
      <c r="G65" s="204">
        <v>17.52</v>
      </c>
      <c r="H65" s="204">
        <v>0</v>
      </c>
      <c r="I65" s="204">
        <v>0</v>
      </c>
      <c r="J65" s="204">
        <v>15.17</v>
      </c>
      <c r="K65" s="204">
        <v>76.819999999999993</v>
      </c>
      <c r="L65" s="204">
        <v>22.29</v>
      </c>
      <c r="M65" s="204">
        <v>0</v>
      </c>
      <c r="N65" s="204">
        <v>1.22</v>
      </c>
      <c r="O65" s="204">
        <v>2.04</v>
      </c>
      <c r="P65" s="204">
        <v>2.66</v>
      </c>
      <c r="Q65" s="204">
        <v>0.72</v>
      </c>
      <c r="R65" s="204">
        <v>5.54</v>
      </c>
      <c r="S65" s="204">
        <v>3</v>
      </c>
      <c r="T65" s="204">
        <v>0</v>
      </c>
      <c r="U65" s="204">
        <v>12.95</v>
      </c>
      <c r="V65" s="204">
        <v>0.56999999999999995</v>
      </c>
      <c r="W65" s="204">
        <v>0.47</v>
      </c>
      <c r="X65" s="204">
        <v>1.51</v>
      </c>
      <c r="Y65" s="204">
        <v>0</v>
      </c>
      <c r="Z65" s="204">
        <v>38.29</v>
      </c>
      <c r="AA65" s="204">
        <v>6.26</v>
      </c>
      <c r="AB65" s="204">
        <v>0</v>
      </c>
      <c r="AC65" s="204">
        <v>18.25</v>
      </c>
      <c r="AD65" s="204">
        <v>0</v>
      </c>
      <c r="AE65" s="204">
        <v>0</v>
      </c>
      <c r="AF65" s="204">
        <v>0</v>
      </c>
      <c r="AG65" s="204">
        <v>26.52</v>
      </c>
      <c r="AH65" s="204">
        <v>0</v>
      </c>
      <c r="AI65" s="204">
        <v>26.52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120.6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6.8</v>
      </c>
      <c r="E66" s="204">
        <v>0</v>
      </c>
      <c r="F66" s="204">
        <v>0</v>
      </c>
      <c r="G66" s="204">
        <v>17.52</v>
      </c>
      <c r="H66" s="204">
        <v>0</v>
      </c>
      <c r="I66" s="204">
        <v>0</v>
      </c>
      <c r="J66" s="204">
        <v>15.17</v>
      </c>
      <c r="K66" s="204">
        <v>76.819999999999993</v>
      </c>
      <c r="L66" s="204">
        <v>22.29</v>
      </c>
      <c r="M66" s="204">
        <v>0</v>
      </c>
      <c r="N66" s="204">
        <v>1.22</v>
      </c>
      <c r="O66" s="204">
        <v>2.04</v>
      </c>
      <c r="P66" s="204">
        <v>2.66</v>
      </c>
      <c r="Q66" s="204">
        <v>0.72</v>
      </c>
      <c r="R66" s="204">
        <v>5.54</v>
      </c>
      <c r="S66" s="204">
        <v>3</v>
      </c>
      <c r="T66" s="204">
        <v>0</v>
      </c>
      <c r="U66" s="204">
        <v>12.95</v>
      </c>
      <c r="V66" s="204">
        <v>0.67</v>
      </c>
      <c r="W66" s="204">
        <v>0.47</v>
      </c>
      <c r="X66" s="204">
        <v>1.51</v>
      </c>
      <c r="Y66" s="204">
        <v>0</v>
      </c>
      <c r="Z66" s="204">
        <v>38.29</v>
      </c>
      <c r="AA66" s="204">
        <v>6.26</v>
      </c>
      <c r="AB66" s="204">
        <v>0</v>
      </c>
      <c r="AC66" s="204">
        <v>18.25</v>
      </c>
      <c r="AD66" s="204">
        <v>0</v>
      </c>
      <c r="AE66" s="204">
        <v>0</v>
      </c>
      <c r="AF66" s="204">
        <v>0</v>
      </c>
      <c r="AG66" s="204">
        <v>26.52</v>
      </c>
      <c r="AH66" s="204">
        <v>0</v>
      </c>
      <c r="AI66" s="204">
        <v>26.52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120.6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6.8</v>
      </c>
      <c r="E67" s="204">
        <v>0</v>
      </c>
      <c r="F67" s="204">
        <v>0</v>
      </c>
      <c r="G67" s="204">
        <v>17.52</v>
      </c>
      <c r="H67" s="204">
        <v>0</v>
      </c>
      <c r="I67" s="204">
        <v>0</v>
      </c>
      <c r="J67" s="204">
        <v>15.17</v>
      </c>
      <c r="K67" s="204">
        <v>77.73</v>
      </c>
      <c r="L67" s="204">
        <v>22.29</v>
      </c>
      <c r="M67" s="204">
        <v>0</v>
      </c>
      <c r="N67" s="204">
        <v>1.22</v>
      </c>
      <c r="O67" s="204">
        <v>2.04</v>
      </c>
      <c r="P67" s="204">
        <v>2.66</v>
      </c>
      <c r="Q67" s="204">
        <v>0.72</v>
      </c>
      <c r="R67" s="204">
        <v>5.54</v>
      </c>
      <c r="S67" s="204">
        <v>3.38</v>
      </c>
      <c r="T67" s="204">
        <v>0</v>
      </c>
      <c r="U67" s="204">
        <v>12.95</v>
      </c>
      <c r="V67" s="204">
        <v>0.12</v>
      </c>
      <c r="W67" s="204">
        <v>0.46</v>
      </c>
      <c r="X67" s="204">
        <v>1.51</v>
      </c>
      <c r="Y67" s="204">
        <v>0</v>
      </c>
      <c r="Z67" s="204">
        <v>38.29</v>
      </c>
      <c r="AA67" s="204">
        <v>6.26</v>
      </c>
      <c r="AB67" s="204">
        <v>0</v>
      </c>
      <c r="AC67" s="204">
        <v>18.25</v>
      </c>
      <c r="AD67" s="204">
        <v>0</v>
      </c>
      <c r="AE67" s="204">
        <v>0</v>
      </c>
      <c r="AF67" s="204">
        <v>0</v>
      </c>
      <c r="AG67" s="204">
        <v>26.52</v>
      </c>
      <c r="AH67" s="204">
        <v>0</v>
      </c>
      <c r="AI67" s="204">
        <v>26.52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120.6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6.8</v>
      </c>
      <c r="E68" s="204">
        <v>0</v>
      </c>
      <c r="F68" s="204">
        <v>0</v>
      </c>
      <c r="G68" s="204">
        <v>17.52</v>
      </c>
      <c r="H68" s="204">
        <v>0</v>
      </c>
      <c r="I68" s="204">
        <v>0</v>
      </c>
      <c r="J68" s="204">
        <v>15.17</v>
      </c>
      <c r="K68" s="204">
        <v>76.819999999999993</v>
      </c>
      <c r="L68" s="204">
        <v>22.29</v>
      </c>
      <c r="M68" s="204">
        <v>0</v>
      </c>
      <c r="N68" s="204">
        <v>1.22</v>
      </c>
      <c r="O68" s="204">
        <v>2.04</v>
      </c>
      <c r="P68" s="204">
        <v>2.66</v>
      </c>
      <c r="Q68" s="204">
        <v>0.72</v>
      </c>
      <c r="R68" s="204">
        <v>5.54</v>
      </c>
      <c r="S68" s="204">
        <v>3.38</v>
      </c>
      <c r="T68" s="204">
        <v>0</v>
      </c>
      <c r="U68" s="204">
        <v>12.95</v>
      </c>
      <c r="V68" s="204">
        <v>0.12</v>
      </c>
      <c r="W68" s="204">
        <v>0.46</v>
      </c>
      <c r="X68" s="204">
        <v>1.51</v>
      </c>
      <c r="Y68" s="204">
        <v>0</v>
      </c>
      <c r="Z68" s="204">
        <v>38.29</v>
      </c>
      <c r="AA68" s="204">
        <v>6.26</v>
      </c>
      <c r="AB68" s="204">
        <v>0</v>
      </c>
      <c r="AC68" s="204">
        <v>18.25</v>
      </c>
      <c r="AD68" s="204">
        <v>0</v>
      </c>
      <c r="AE68" s="204">
        <v>0</v>
      </c>
      <c r="AF68" s="204">
        <v>0</v>
      </c>
      <c r="AG68" s="204">
        <v>26.52</v>
      </c>
      <c r="AH68" s="204">
        <v>0</v>
      </c>
      <c r="AI68" s="204">
        <v>26.52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120.6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6.83</v>
      </c>
      <c r="E69" s="204">
        <v>0</v>
      </c>
      <c r="F69" s="204">
        <v>0</v>
      </c>
      <c r="G69" s="204">
        <v>17.52</v>
      </c>
      <c r="H69" s="204">
        <v>0</v>
      </c>
      <c r="I69" s="204">
        <v>0</v>
      </c>
      <c r="J69" s="204">
        <v>15.17</v>
      </c>
      <c r="K69" s="204">
        <v>76.819999999999993</v>
      </c>
      <c r="L69" s="204">
        <v>22.29</v>
      </c>
      <c r="M69" s="204">
        <v>0</v>
      </c>
      <c r="N69" s="204">
        <v>1.22</v>
      </c>
      <c r="O69" s="204">
        <v>2.04</v>
      </c>
      <c r="P69" s="204">
        <v>2.66</v>
      </c>
      <c r="Q69" s="204">
        <v>0.72</v>
      </c>
      <c r="R69" s="204">
        <v>5.54</v>
      </c>
      <c r="S69" s="204">
        <v>3.38</v>
      </c>
      <c r="T69" s="204">
        <v>0</v>
      </c>
      <c r="U69" s="204">
        <v>12.95</v>
      </c>
      <c r="V69" s="204">
        <v>0.12</v>
      </c>
      <c r="W69" s="204">
        <v>0.46</v>
      </c>
      <c r="X69" s="204">
        <v>1.51</v>
      </c>
      <c r="Y69" s="204">
        <v>0</v>
      </c>
      <c r="Z69" s="204">
        <v>38.29</v>
      </c>
      <c r="AA69" s="204">
        <v>6.26</v>
      </c>
      <c r="AB69" s="204">
        <v>0</v>
      </c>
      <c r="AC69" s="204">
        <v>18.25</v>
      </c>
      <c r="AD69" s="204">
        <v>0</v>
      </c>
      <c r="AE69" s="204">
        <v>0</v>
      </c>
      <c r="AF69" s="204">
        <v>0</v>
      </c>
      <c r="AG69" s="204">
        <v>26.52</v>
      </c>
      <c r="AH69" s="204">
        <v>0</v>
      </c>
      <c r="AI69" s="204">
        <v>26.52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120.6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6.83</v>
      </c>
      <c r="E70" s="204">
        <v>0</v>
      </c>
      <c r="F70" s="204">
        <v>0</v>
      </c>
      <c r="G70" s="204">
        <v>17.52</v>
      </c>
      <c r="H70" s="204">
        <v>0</v>
      </c>
      <c r="I70" s="204">
        <v>0</v>
      </c>
      <c r="J70" s="204">
        <v>15.17</v>
      </c>
      <c r="K70" s="204">
        <v>76.819999999999993</v>
      </c>
      <c r="L70" s="204">
        <v>22.16</v>
      </c>
      <c r="M70" s="204">
        <v>0</v>
      </c>
      <c r="N70" s="204">
        <v>1.22</v>
      </c>
      <c r="O70" s="204">
        <v>2.04</v>
      </c>
      <c r="P70" s="204">
        <v>2.66</v>
      </c>
      <c r="Q70" s="204">
        <v>0.1</v>
      </c>
      <c r="R70" s="204">
        <v>0.43</v>
      </c>
      <c r="S70" s="204">
        <v>0.27</v>
      </c>
      <c r="T70" s="204">
        <v>0</v>
      </c>
      <c r="U70" s="204">
        <v>12.95</v>
      </c>
      <c r="V70" s="204">
        <v>0.12</v>
      </c>
      <c r="W70" s="204">
        <v>0.46</v>
      </c>
      <c r="X70" s="204">
        <v>1.51</v>
      </c>
      <c r="Y70" s="204">
        <v>0</v>
      </c>
      <c r="Z70" s="204">
        <v>2.85</v>
      </c>
      <c r="AA70" s="204">
        <v>0.71</v>
      </c>
      <c r="AB70" s="204">
        <v>0</v>
      </c>
      <c r="AC70" s="204">
        <v>18.25</v>
      </c>
      <c r="AD70" s="204">
        <v>0</v>
      </c>
      <c r="AE70" s="204">
        <v>0</v>
      </c>
      <c r="AF70" s="204">
        <v>0</v>
      </c>
      <c r="AG70" s="204">
        <v>26.52</v>
      </c>
      <c r="AH70" s="204">
        <v>0</v>
      </c>
      <c r="AI70" s="204">
        <v>26.52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120.6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6.83</v>
      </c>
      <c r="E71" s="204">
        <v>0</v>
      </c>
      <c r="F71" s="204">
        <v>0</v>
      </c>
      <c r="G71" s="204">
        <v>17.52</v>
      </c>
      <c r="H71" s="204">
        <v>0</v>
      </c>
      <c r="I71" s="204">
        <v>0</v>
      </c>
      <c r="J71" s="204">
        <v>15.17</v>
      </c>
      <c r="K71" s="204">
        <v>65.87</v>
      </c>
      <c r="L71" s="204">
        <v>1.75</v>
      </c>
      <c r="M71" s="204">
        <v>0</v>
      </c>
      <c r="N71" s="204">
        <v>1.22</v>
      </c>
      <c r="O71" s="204">
        <v>2.04</v>
      </c>
      <c r="P71" s="204">
        <v>2.66</v>
      </c>
      <c r="Q71" s="204">
        <v>0.1</v>
      </c>
      <c r="R71" s="204">
        <v>0.43</v>
      </c>
      <c r="S71" s="204">
        <v>0.27</v>
      </c>
      <c r="T71" s="204">
        <v>0</v>
      </c>
      <c r="U71" s="204">
        <v>12.95</v>
      </c>
      <c r="V71" s="204">
        <v>0.12</v>
      </c>
      <c r="W71" s="204">
        <v>0.46</v>
      </c>
      <c r="X71" s="204">
        <v>1.51</v>
      </c>
      <c r="Y71" s="204">
        <v>0</v>
      </c>
      <c r="Z71" s="204">
        <v>2.85</v>
      </c>
      <c r="AA71" s="204">
        <v>0.71</v>
      </c>
      <c r="AB71" s="204">
        <v>0</v>
      </c>
      <c r="AC71" s="204">
        <v>18.25</v>
      </c>
      <c r="AD71" s="204">
        <v>0</v>
      </c>
      <c r="AE71" s="204">
        <v>0</v>
      </c>
      <c r="AF71" s="204">
        <v>0</v>
      </c>
      <c r="AG71" s="204">
        <v>26.52</v>
      </c>
      <c r="AH71" s="204">
        <v>0</v>
      </c>
      <c r="AI71" s="204">
        <v>26.52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120.6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6.83</v>
      </c>
      <c r="E72" s="204">
        <v>0</v>
      </c>
      <c r="F72" s="204">
        <v>0</v>
      </c>
      <c r="G72" s="204">
        <v>17.52</v>
      </c>
      <c r="H72" s="204">
        <v>0</v>
      </c>
      <c r="I72" s="204">
        <v>0</v>
      </c>
      <c r="J72" s="204">
        <v>15.17</v>
      </c>
      <c r="K72" s="204">
        <v>54.34</v>
      </c>
      <c r="L72" s="204">
        <v>1.75</v>
      </c>
      <c r="M72" s="204">
        <v>0</v>
      </c>
      <c r="N72" s="204">
        <v>1.22</v>
      </c>
      <c r="O72" s="204">
        <v>2.04</v>
      </c>
      <c r="P72" s="204">
        <v>2.66</v>
      </c>
      <c r="Q72" s="204">
        <v>0.1</v>
      </c>
      <c r="R72" s="204">
        <v>0.43</v>
      </c>
      <c r="S72" s="204">
        <v>0.27</v>
      </c>
      <c r="T72" s="204">
        <v>0</v>
      </c>
      <c r="U72" s="204">
        <v>12.95</v>
      </c>
      <c r="V72" s="204">
        <v>0.12</v>
      </c>
      <c r="W72" s="204">
        <v>0.46</v>
      </c>
      <c r="X72" s="204">
        <v>1.51</v>
      </c>
      <c r="Y72" s="204">
        <v>0</v>
      </c>
      <c r="Z72" s="204">
        <v>2.85</v>
      </c>
      <c r="AA72" s="204">
        <v>0.71</v>
      </c>
      <c r="AB72" s="204">
        <v>0</v>
      </c>
      <c r="AC72" s="204">
        <v>18.25</v>
      </c>
      <c r="AD72" s="204">
        <v>0</v>
      </c>
      <c r="AE72" s="204">
        <v>0</v>
      </c>
      <c r="AF72" s="204">
        <v>0</v>
      </c>
      <c r="AG72" s="204">
        <v>26.52</v>
      </c>
      <c r="AH72" s="204">
        <v>0</v>
      </c>
      <c r="AI72" s="204">
        <v>26.52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120.6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6.88</v>
      </c>
      <c r="E73" s="204">
        <v>0</v>
      </c>
      <c r="F73" s="204">
        <v>0</v>
      </c>
      <c r="G73" s="204">
        <v>17.52</v>
      </c>
      <c r="H73" s="204">
        <v>0</v>
      </c>
      <c r="I73" s="204">
        <v>0</v>
      </c>
      <c r="J73" s="204">
        <v>15.17</v>
      </c>
      <c r="K73" s="204">
        <v>42.16</v>
      </c>
      <c r="L73" s="204">
        <v>1.75</v>
      </c>
      <c r="M73" s="204">
        <v>0</v>
      </c>
      <c r="N73" s="204">
        <v>1.22</v>
      </c>
      <c r="O73" s="204">
        <v>2.04</v>
      </c>
      <c r="P73" s="204">
        <v>3.22</v>
      </c>
      <c r="Q73" s="204">
        <v>0.09</v>
      </c>
      <c r="R73" s="204">
        <v>0.43</v>
      </c>
      <c r="S73" s="204">
        <v>0.27</v>
      </c>
      <c r="T73" s="204">
        <v>0</v>
      </c>
      <c r="U73" s="204">
        <v>12.95</v>
      </c>
      <c r="V73" s="204">
        <v>0.12</v>
      </c>
      <c r="W73" s="204">
        <v>0.46</v>
      </c>
      <c r="X73" s="204">
        <v>1.51</v>
      </c>
      <c r="Y73" s="204">
        <v>0</v>
      </c>
      <c r="Z73" s="204">
        <v>3.08</v>
      </c>
      <c r="AA73" s="204">
        <v>0.71</v>
      </c>
      <c r="AB73" s="204">
        <v>0</v>
      </c>
      <c r="AC73" s="204">
        <v>18.25</v>
      </c>
      <c r="AD73" s="204">
        <v>0</v>
      </c>
      <c r="AE73" s="204">
        <v>0</v>
      </c>
      <c r="AF73" s="204">
        <v>0</v>
      </c>
      <c r="AG73" s="204">
        <v>26.52</v>
      </c>
      <c r="AH73" s="204">
        <v>0</v>
      </c>
      <c r="AI73" s="204">
        <v>26.52</v>
      </c>
      <c r="AJ73" s="204">
        <v>0</v>
      </c>
      <c r="AK73" s="204">
        <v>9.01</v>
      </c>
      <c r="AL73" s="204">
        <v>0</v>
      </c>
      <c r="AM73" s="204">
        <v>0</v>
      </c>
      <c r="AN73" s="204">
        <v>0</v>
      </c>
      <c r="AO73" s="204">
        <v>120.6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6.91</v>
      </c>
      <c r="E74" s="204">
        <v>0</v>
      </c>
      <c r="F74" s="204">
        <v>0</v>
      </c>
      <c r="G74" s="204">
        <v>17.52</v>
      </c>
      <c r="H74" s="204">
        <v>0</v>
      </c>
      <c r="I74" s="204">
        <v>0</v>
      </c>
      <c r="J74" s="204">
        <v>15.17</v>
      </c>
      <c r="K74" s="204">
        <v>6.6</v>
      </c>
      <c r="L74" s="204">
        <v>1.75</v>
      </c>
      <c r="M74" s="204">
        <v>0</v>
      </c>
      <c r="N74" s="204">
        <v>1.22</v>
      </c>
      <c r="O74" s="204">
        <v>2.04</v>
      </c>
      <c r="P74" s="204">
        <v>2.79</v>
      </c>
      <c r="Q74" s="204">
        <v>0.09</v>
      </c>
      <c r="R74" s="204">
        <v>0.43</v>
      </c>
      <c r="S74" s="204">
        <v>0.27</v>
      </c>
      <c r="T74" s="204">
        <v>0</v>
      </c>
      <c r="U74" s="204">
        <v>12.95</v>
      </c>
      <c r="V74" s="204">
        <v>0.12</v>
      </c>
      <c r="W74" s="204">
        <v>0.46</v>
      </c>
      <c r="X74" s="204">
        <v>1.51</v>
      </c>
      <c r="Y74" s="204">
        <v>0</v>
      </c>
      <c r="Z74" s="204">
        <v>3.08</v>
      </c>
      <c r="AA74" s="204">
        <v>0.71</v>
      </c>
      <c r="AB74" s="204">
        <v>0</v>
      </c>
      <c r="AC74" s="204">
        <v>18.25</v>
      </c>
      <c r="AD74" s="204">
        <v>0</v>
      </c>
      <c r="AE74" s="204">
        <v>0</v>
      </c>
      <c r="AF74" s="204">
        <v>0</v>
      </c>
      <c r="AG74" s="204">
        <v>26.52</v>
      </c>
      <c r="AH74" s="204">
        <v>0</v>
      </c>
      <c r="AI74" s="204">
        <v>26.52</v>
      </c>
      <c r="AJ74" s="204">
        <v>0</v>
      </c>
      <c r="AK74" s="204">
        <v>9.01</v>
      </c>
      <c r="AL74" s="204">
        <v>0</v>
      </c>
      <c r="AM74" s="204">
        <v>0</v>
      </c>
      <c r="AN74" s="204">
        <v>0</v>
      </c>
      <c r="AO74" s="204">
        <v>120.6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6.93</v>
      </c>
      <c r="E75" s="204">
        <v>0</v>
      </c>
      <c r="F75" s="204">
        <v>0</v>
      </c>
      <c r="G75" s="204">
        <v>17.52</v>
      </c>
      <c r="H75" s="204">
        <v>0</v>
      </c>
      <c r="I75" s="204">
        <v>0</v>
      </c>
      <c r="J75" s="204">
        <v>15.17</v>
      </c>
      <c r="K75" s="204">
        <v>6.6</v>
      </c>
      <c r="L75" s="204">
        <v>1.75</v>
      </c>
      <c r="M75" s="204">
        <v>0</v>
      </c>
      <c r="N75" s="204">
        <v>1.22</v>
      </c>
      <c r="O75" s="204">
        <v>2.04</v>
      </c>
      <c r="P75" s="204">
        <v>2.79</v>
      </c>
      <c r="Q75" s="204">
        <v>0.09</v>
      </c>
      <c r="R75" s="204">
        <v>0.43</v>
      </c>
      <c r="S75" s="204">
        <v>0.27</v>
      </c>
      <c r="T75" s="204">
        <v>0</v>
      </c>
      <c r="U75" s="204">
        <v>12.95</v>
      </c>
      <c r="V75" s="204">
        <v>0.12</v>
      </c>
      <c r="W75" s="204">
        <v>0.46</v>
      </c>
      <c r="X75" s="204">
        <v>1.51</v>
      </c>
      <c r="Y75" s="204">
        <v>0</v>
      </c>
      <c r="Z75" s="204">
        <v>3.08</v>
      </c>
      <c r="AA75" s="204">
        <v>0.71</v>
      </c>
      <c r="AB75" s="204">
        <v>0</v>
      </c>
      <c r="AC75" s="204">
        <v>18.23</v>
      </c>
      <c r="AD75" s="204">
        <v>0</v>
      </c>
      <c r="AE75" s="204">
        <v>0</v>
      </c>
      <c r="AF75" s="204">
        <v>0</v>
      </c>
      <c r="AG75" s="204">
        <v>26.52</v>
      </c>
      <c r="AH75" s="204">
        <v>0</v>
      </c>
      <c r="AI75" s="204">
        <v>26.52</v>
      </c>
      <c r="AJ75" s="204">
        <v>0</v>
      </c>
      <c r="AK75" s="204">
        <v>9.6</v>
      </c>
      <c r="AL75" s="204">
        <v>0</v>
      </c>
      <c r="AM75" s="204">
        <v>0</v>
      </c>
      <c r="AN75" s="204">
        <v>0</v>
      </c>
      <c r="AO75" s="204">
        <v>122.4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6.96</v>
      </c>
      <c r="E76" s="204">
        <v>0</v>
      </c>
      <c r="F76" s="204">
        <v>0</v>
      </c>
      <c r="G76" s="204">
        <v>17.52</v>
      </c>
      <c r="H76" s="204">
        <v>0</v>
      </c>
      <c r="I76" s="204">
        <v>0</v>
      </c>
      <c r="J76" s="204">
        <v>15.17</v>
      </c>
      <c r="K76" s="204">
        <v>6.6</v>
      </c>
      <c r="L76" s="204">
        <v>1.79</v>
      </c>
      <c r="M76" s="204">
        <v>0</v>
      </c>
      <c r="N76" s="204">
        <v>1.22</v>
      </c>
      <c r="O76" s="204">
        <v>2.04</v>
      </c>
      <c r="P76" s="204">
        <v>2.79</v>
      </c>
      <c r="Q76" s="204">
        <v>0.09</v>
      </c>
      <c r="R76" s="204">
        <v>0.43</v>
      </c>
      <c r="S76" s="204">
        <v>0.27</v>
      </c>
      <c r="T76" s="204">
        <v>0</v>
      </c>
      <c r="U76" s="204">
        <v>12.95</v>
      </c>
      <c r="V76" s="204">
        <v>0.12</v>
      </c>
      <c r="W76" s="204">
        <v>0.46</v>
      </c>
      <c r="X76" s="204">
        <v>1.51</v>
      </c>
      <c r="Y76" s="204">
        <v>0</v>
      </c>
      <c r="Z76" s="204">
        <v>3.08</v>
      </c>
      <c r="AA76" s="204">
        <v>0.71</v>
      </c>
      <c r="AB76" s="204">
        <v>0</v>
      </c>
      <c r="AC76" s="204">
        <v>18.23</v>
      </c>
      <c r="AD76" s="204">
        <v>0</v>
      </c>
      <c r="AE76" s="204">
        <v>0</v>
      </c>
      <c r="AF76" s="204">
        <v>0</v>
      </c>
      <c r="AG76" s="204">
        <v>26.52</v>
      </c>
      <c r="AH76" s="204">
        <v>0</v>
      </c>
      <c r="AI76" s="204">
        <v>26.52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122.4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6.96</v>
      </c>
      <c r="E77" s="204">
        <v>0</v>
      </c>
      <c r="F77" s="204">
        <v>0</v>
      </c>
      <c r="G77" s="204">
        <v>17.52</v>
      </c>
      <c r="H77" s="204">
        <v>0</v>
      </c>
      <c r="I77" s="204">
        <v>0</v>
      </c>
      <c r="J77" s="204">
        <v>15.17</v>
      </c>
      <c r="K77" s="204">
        <v>6.6</v>
      </c>
      <c r="L77" s="204">
        <v>1.74</v>
      </c>
      <c r="M77" s="204">
        <v>0</v>
      </c>
      <c r="N77" s="204">
        <v>1.22</v>
      </c>
      <c r="O77" s="204">
        <v>2.04</v>
      </c>
      <c r="P77" s="204">
        <v>2.79</v>
      </c>
      <c r="Q77" s="204">
        <v>0.09</v>
      </c>
      <c r="R77" s="204">
        <v>0.43</v>
      </c>
      <c r="S77" s="204">
        <v>0.27</v>
      </c>
      <c r="T77" s="204">
        <v>0</v>
      </c>
      <c r="U77" s="204">
        <v>12.95</v>
      </c>
      <c r="V77" s="204">
        <v>0.12</v>
      </c>
      <c r="W77" s="204">
        <v>0.46</v>
      </c>
      <c r="X77" s="204">
        <v>1.51</v>
      </c>
      <c r="Y77" s="204">
        <v>0</v>
      </c>
      <c r="Z77" s="204">
        <v>3.08</v>
      </c>
      <c r="AA77" s="204">
        <v>0.71</v>
      </c>
      <c r="AB77" s="204">
        <v>0</v>
      </c>
      <c r="AC77" s="204">
        <v>18.23</v>
      </c>
      <c r="AD77" s="204">
        <v>0</v>
      </c>
      <c r="AE77" s="204">
        <v>0</v>
      </c>
      <c r="AF77" s="204">
        <v>0</v>
      </c>
      <c r="AG77" s="204">
        <v>26.52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122.4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7.02</v>
      </c>
      <c r="E78" s="204">
        <v>0</v>
      </c>
      <c r="F78" s="204">
        <v>0</v>
      </c>
      <c r="G78" s="204">
        <v>17.52</v>
      </c>
      <c r="H78" s="204">
        <v>0</v>
      </c>
      <c r="I78" s="204">
        <v>0</v>
      </c>
      <c r="J78" s="204">
        <v>15.17</v>
      </c>
      <c r="K78" s="204">
        <v>6.6</v>
      </c>
      <c r="L78" s="204">
        <v>1.74</v>
      </c>
      <c r="M78" s="204">
        <v>0</v>
      </c>
      <c r="N78" s="204">
        <v>1.22</v>
      </c>
      <c r="O78" s="204">
        <v>2.04</v>
      </c>
      <c r="P78" s="204">
        <v>2.79</v>
      </c>
      <c r="Q78" s="204">
        <v>0.09</v>
      </c>
      <c r="R78" s="204">
        <v>0.43</v>
      </c>
      <c r="S78" s="204">
        <v>0.27</v>
      </c>
      <c r="T78" s="204">
        <v>0</v>
      </c>
      <c r="U78" s="204">
        <v>12.95</v>
      </c>
      <c r="V78" s="204">
        <v>0.12</v>
      </c>
      <c r="W78" s="204">
        <v>0.46</v>
      </c>
      <c r="X78" s="204">
        <v>1.51</v>
      </c>
      <c r="Y78" s="204">
        <v>0</v>
      </c>
      <c r="Z78" s="204">
        <v>3.08</v>
      </c>
      <c r="AA78" s="204">
        <v>0.71</v>
      </c>
      <c r="AB78" s="204">
        <v>0</v>
      </c>
      <c r="AC78" s="204">
        <v>18.23</v>
      </c>
      <c r="AD78" s="204">
        <v>0</v>
      </c>
      <c r="AE78" s="204">
        <v>0</v>
      </c>
      <c r="AF78" s="204">
        <v>0</v>
      </c>
      <c r="AG78" s="204">
        <v>26.52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122.4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7.04</v>
      </c>
      <c r="E79" s="204">
        <v>0</v>
      </c>
      <c r="F79" s="204">
        <v>0</v>
      </c>
      <c r="G79" s="204">
        <v>17.52</v>
      </c>
      <c r="H79" s="204">
        <v>0</v>
      </c>
      <c r="I79" s="204">
        <v>0</v>
      </c>
      <c r="J79" s="204">
        <v>15.17</v>
      </c>
      <c r="K79" s="204">
        <v>6.6</v>
      </c>
      <c r="L79" s="204">
        <v>1.74</v>
      </c>
      <c r="M79" s="204">
        <v>0</v>
      </c>
      <c r="N79" s="204">
        <v>1.22</v>
      </c>
      <c r="O79" s="204">
        <v>2.04</v>
      </c>
      <c r="P79" s="204">
        <v>2.79</v>
      </c>
      <c r="Q79" s="204">
        <v>0.09</v>
      </c>
      <c r="R79" s="204">
        <v>0.43</v>
      </c>
      <c r="S79" s="204">
        <v>0.27</v>
      </c>
      <c r="T79" s="204">
        <v>0</v>
      </c>
      <c r="U79" s="204">
        <v>12.95</v>
      </c>
      <c r="V79" s="204">
        <v>0.12</v>
      </c>
      <c r="W79" s="204">
        <v>0.46</v>
      </c>
      <c r="X79" s="204">
        <v>1.51</v>
      </c>
      <c r="Y79" s="204">
        <v>0</v>
      </c>
      <c r="Z79" s="204">
        <v>3.08</v>
      </c>
      <c r="AA79" s="204">
        <v>0.71</v>
      </c>
      <c r="AB79" s="204">
        <v>0</v>
      </c>
      <c r="AC79" s="204">
        <v>18.23</v>
      </c>
      <c r="AD79" s="204">
        <v>0</v>
      </c>
      <c r="AE79" s="204">
        <v>0</v>
      </c>
      <c r="AF79" s="204">
        <v>0</v>
      </c>
      <c r="AG79" s="204">
        <v>26.52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122.4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7.09</v>
      </c>
      <c r="E80" s="204">
        <v>0</v>
      </c>
      <c r="F80" s="204">
        <v>0</v>
      </c>
      <c r="G80" s="204">
        <v>17.52</v>
      </c>
      <c r="H80" s="204">
        <v>0</v>
      </c>
      <c r="I80" s="204">
        <v>0</v>
      </c>
      <c r="J80" s="204">
        <v>15.17</v>
      </c>
      <c r="K80" s="204">
        <v>6.6</v>
      </c>
      <c r="L80" s="204">
        <v>1.74</v>
      </c>
      <c r="M80" s="204">
        <v>0</v>
      </c>
      <c r="N80" s="204">
        <v>1.22</v>
      </c>
      <c r="O80" s="204">
        <v>2.04</v>
      </c>
      <c r="P80" s="204">
        <v>2.79</v>
      </c>
      <c r="Q80" s="204">
        <v>0.09</v>
      </c>
      <c r="R80" s="204">
        <v>0.43</v>
      </c>
      <c r="S80" s="204">
        <v>0.27</v>
      </c>
      <c r="T80" s="204">
        <v>0</v>
      </c>
      <c r="U80" s="204">
        <v>12.95</v>
      </c>
      <c r="V80" s="204">
        <v>0.12</v>
      </c>
      <c r="W80" s="204">
        <v>0.46</v>
      </c>
      <c r="X80" s="204">
        <v>1.51</v>
      </c>
      <c r="Y80" s="204">
        <v>0</v>
      </c>
      <c r="Z80" s="204">
        <v>3.08</v>
      </c>
      <c r="AA80" s="204">
        <v>0.71</v>
      </c>
      <c r="AB80" s="204">
        <v>0</v>
      </c>
      <c r="AC80" s="204">
        <v>18.23</v>
      </c>
      <c r="AD80" s="204">
        <v>0</v>
      </c>
      <c r="AE80" s="204">
        <v>0</v>
      </c>
      <c r="AF80" s="204">
        <v>0</v>
      </c>
      <c r="AG80" s="204">
        <v>26.52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122.4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7.09</v>
      </c>
      <c r="E81" s="204">
        <v>0</v>
      </c>
      <c r="F81" s="204">
        <v>0</v>
      </c>
      <c r="G81" s="204">
        <v>17.52</v>
      </c>
      <c r="H81" s="204">
        <v>0</v>
      </c>
      <c r="I81" s="204">
        <v>0</v>
      </c>
      <c r="J81" s="204">
        <v>15.17</v>
      </c>
      <c r="K81" s="204">
        <v>6.6</v>
      </c>
      <c r="L81" s="204">
        <v>1.74</v>
      </c>
      <c r="M81" s="204">
        <v>0</v>
      </c>
      <c r="N81" s="204">
        <v>1.22</v>
      </c>
      <c r="O81" s="204">
        <v>2.04</v>
      </c>
      <c r="P81" s="204">
        <v>2.79</v>
      </c>
      <c r="Q81" s="204">
        <v>0.09</v>
      </c>
      <c r="R81" s="204">
        <v>0.43</v>
      </c>
      <c r="S81" s="204">
        <v>0.27</v>
      </c>
      <c r="T81" s="204">
        <v>0</v>
      </c>
      <c r="U81" s="204">
        <v>12.95</v>
      </c>
      <c r="V81" s="204">
        <v>0.12</v>
      </c>
      <c r="W81" s="204">
        <v>0.46</v>
      </c>
      <c r="X81" s="204">
        <v>1.51</v>
      </c>
      <c r="Y81" s="204">
        <v>0</v>
      </c>
      <c r="Z81" s="204">
        <v>3.08</v>
      </c>
      <c r="AA81" s="204">
        <v>0.71</v>
      </c>
      <c r="AB81" s="204">
        <v>0</v>
      </c>
      <c r="AC81" s="204">
        <v>18.23</v>
      </c>
      <c r="AD81" s="204">
        <v>0</v>
      </c>
      <c r="AE81" s="204">
        <v>0</v>
      </c>
      <c r="AF81" s="204">
        <v>0</v>
      </c>
      <c r="AG81" s="204">
        <v>26.52</v>
      </c>
      <c r="AH81" s="204">
        <v>0</v>
      </c>
      <c r="AI81" s="204">
        <v>26.52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122.4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7.09</v>
      </c>
      <c r="E82" s="204">
        <v>0</v>
      </c>
      <c r="F82" s="204">
        <v>0</v>
      </c>
      <c r="G82" s="204">
        <v>17.52</v>
      </c>
      <c r="H82" s="204">
        <v>0</v>
      </c>
      <c r="I82" s="204">
        <v>0</v>
      </c>
      <c r="J82" s="204">
        <v>15.17</v>
      </c>
      <c r="K82" s="204">
        <v>6.6</v>
      </c>
      <c r="L82" s="204">
        <v>1.74</v>
      </c>
      <c r="M82" s="204">
        <v>0</v>
      </c>
      <c r="N82" s="204">
        <v>1.22</v>
      </c>
      <c r="O82" s="204">
        <v>2.04</v>
      </c>
      <c r="P82" s="204">
        <v>2.79</v>
      </c>
      <c r="Q82" s="204">
        <v>0.09</v>
      </c>
      <c r="R82" s="204">
        <v>0.43</v>
      </c>
      <c r="S82" s="204">
        <v>0.27</v>
      </c>
      <c r="T82" s="204">
        <v>0</v>
      </c>
      <c r="U82" s="204">
        <v>12.95</v>
      </c>
      <c r="V82" s="204">
        <v>0.12</v>
      </c>
      <c r="W82" s="204">
        <v>0.46</v>
      </c>
      <c r="X82" s="204">
        <v>1.51</v>
      </c>
      <c r="Y82" s="204">
        <v>0</v>
      </c>
      <c r="Z82" s="204">
        <v>3.08</v>
      </c>
      <c r="AA82" s="204">
        <v>0.71</v>
      </c>
      <c r="AB82" s="204">
        <v>0</v>
      </c>
      <c r="AC82" s="204">
        <v>18.23</v>
      </c>
      <c r="AD82" s="204">
        <v>0</v>
      </c>
      <c r="AE82" s="204">
        <v>0</v>
      </c>
      <c r="AF82" s="204">
        <v>0</v>
      </c>
      <c r="AG82" s="204">
        <v>26.52</v>
      </c>
      <c r="AH82" s="204">
        <v>0</v>
      </c>
      <c r="AI82" s="204">
        <v>26.52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122.4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7.09</v>
      </c>
      <c r="E83" s="204">
        <v>0</v>
      </c>
      <c r="F83" s="204">
        <v>0</v>
      </c>
      <c r="G83" s="204">
        <v>17.52</v>
      </c>
      <c r="H83" s="204">
        <v>0</v>
      </c>
      <c r="I83" s="204">
        <v>0</v>
      </c>
      <c r="J83" s="204">
        <v>15.17</v>
      </c>
      <c r="K83" s="204">
        <v>6.6</v>
      </c>
      <c r="L83" s="204">
        <v>1.74</v>
      </c>
      <c r="M83" s="204">
        <v>0</v>
      </c>
      <c r="N83" s="204">
        <v>1.22</v>
      </c>
      <c r="O83" s="204">
        <v>2.04</v>
      </c>
      <c r="P83" s="204">
        <v>2.79</v>
      </c>
      <c r="Q83" s="204">
        <v>0.09</v>
      </c>
      <c r="R83" s="204">
        <v>0.43</v>
      </c>
      <c r="S83" s="204">
        <v>0.27</v>
      </c>
      <c r="T83" s="204">
        <v>0</v>
      </c>
      <c r="U83" s="204">
        <v>12.51</v>
      </c>
      <c r="V83" s="204">
        <v>0.12</v>
      </c>
      <c r="W83" s="204">
        <v>0.46</v>
      </c>
      <c r="X83" s="204">
        <v>1.51</v>
      </c>
      <c r="Y83" s="204">
        <v>0</v>
      </c>
      <c r="Z83" s="204">
        <v>3.08</v>
      </c>
      <c r="AA83" s="204">
        <v>5.84</v>
      </c>
      <c r="AB83" s="204">
        <v>0</v>
      </c>
      <c r="AC83" s="204">
        <v>18.23</v>
      </c>
      <c r="AD83" s="204">
        <v>0</v>
      </c>
      <c r="AE83" s="204">
        <v>0</v>
      </c>
      <c r="AF83" s="204">
        <v>0</v>
      </c>
      <c r="AG83" s="204">
        <v>26.52</v>
      </c>
      <c r="AH83" s="204">
        <v>0</v>
      </c>
      <c r="AI83" s="204">
        <v>26.52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122.4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7.09</v>
      </c>
      <c r="E84" s="204">
        <v>0</v>
      </c>
      <c r="F84" s="204">
        <v>0</v>
      </c>
      <c r="G84" s="204">
        <v>17.52</v>
      </c>
      <c r="H84" s="204">
        <v>0</v>
      </c>
      <c r="I84" s="204">
        <v>0</v>
      </c>
      <c r="J84" s="204">
        <v>15.17</v>
      </c>
      <c r="K84" s="204">
        <v>6.6</v>
      </c>
      <c r="L84" s="204">
        <v>1.74</v>
      </c>
      <c r="M84" s="204">
        <v>0</v>
      </c>
      <c r="N84" s="204">
        <v>1.22</v>
      </c>
      <c r="O84" s="204">
        <v>2.04</v>
      </c>
      <c r="P84" s="204">
        <v>2.79</v>
      </c>
      <c r="Q84" s="204">
        <v>0.09</v>
      </c>
      <c r="R84" s="204">
        <v>0.43</v>
      </c>
      <c r="S84" s="204">
        <v>0.27</v>
      </c>
      <c r="T84" s="204">
        <v>0</v>
      </c>
      <c r="U84" s="204">
        <v>12.51</v>
      </c>
      <c r="V84" s="204">
        <v>0.12</v>
      </c>
      <c r="W84" s="204">
        <v>0.46</v>
      </c>
      <c r="X84" s="204">
        <v>1.51</v>
      </c>
      <c r="Y84" s="204">
        <v>0</v>
      </c>
      <c r="Z84" s="204">
        <v>3.08</v>
      </c>
      <c r="AA84" s="204">
        <v>5.84</v>
      </c>
      <c r="AB84" s="204">
        <v>0</v>
      </c>
      <c r="AC84" s="204">
        <v>18.23</v>
      </c>
      <c r="AD84" s="204">
        <v>0</v>
      </c>
      <c r="AE84" s="204">
        <v>0</v>
      </c>
      <c r="AF84" s="204">
        <v>0</v>
      </c>
      <c r="AG84" s="204">
        <v>26.52</v>
      </c>
      <c r="AH84" s="204">
        <v>0</v>
      </c>
      <c r="AI84" s="204">
        <v>26.52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122.4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7.09</v>
      </c>
      <c r="E85" s="204">
        <v>0</v>
      </c>
      <c r="F85" s="204">
        <v>0</v>
      </c>
      <c r="G85" s="204">
        <v>17.52</v>
      </c>
      <c r="H85" s="204">
        <v>0</v>
      </c>
      <c r="I85" s="204">
        <v>0</v>
      </c>
      <c r="J85" s="204">
        <v>15.17</v>
      </c>
      <c r="K85" s="204">
        <v>6.6</v>
      </c>
      <c r="L85" s="204">
        <v>1.74</v>
      </c>
      <c r="M85" s="204">
        <v>0</v>
      </c>
      <c r="N85" s="204">
        <v>1.22</v>
      </c>
      <c r="O85" s="204">
        <v>2.04</v>
      </c>
      <c r="P85" s="204">
        <v>2.79</v>
      </c>
      <c r="Q85" s="204">
        <v>0.09</v>
      </c>
      <c r="R85" s="204">
        <v>0.43</v>
      </c>
      <c r="S85" s="204">
        <v>0.27</v>
      </c>
      <c r="T85" s="204">
        <v>0</v>
      </c>
      <c r="U85" s="204">
        <v>12.51</v>
      </c>
      <c r="V85" s="204">
        <v>0.12</v>
      </c>
      <c r="W85" s="204">
        <v>0.46</v>
      </c>
      <c r="X85" s="204">
        <v>1.51</v>
      </c>
      <c r="Y85" s="204">
        <v>0</v>
      </c>
      <c r="Z85" s="204">
        <v>3.08</v>
      </c>
      <c r="AA85" s="204">
        <v>5.84</v>
      </c>
      <c r="AB85" s="204">
        <v>0</v>
      </c>
      <c r="AC85" s="204">
        <v>18.23</v>
      </c>
      <c r="AD85" s="204">
        <v>0</v>
      </c>
      <c r="AE85" s="204">
        <v>0</v>
      </c>
      <c r="AF85" s="204">
        <v>0</v>
      </c>
      <c r="AG85" s="204">
        <v>26.52</v>
      </c>
      <c r="AH85" s="204">
        <v>0</v>
      </c>
      <c r="AI85" s="204">
        <v>26.52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 s="204">
        <v>122.4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7.09</v>
      </c>
      <c r="E86" s="204">
        <v>0</v>
      </c>
      <c r="F86" s="204">
        <v>0</v>
      </c>
      <c r="G86" s="204">
        <v>17.52</v>
      </c>
      <c r="H86" s="204">
        <v>0</v>
      </c>
      <c r="I86" s="204">
        <v>0</v>
      </c>
      <c r="J86" s="204">
        <v>15.17</v>
      </c>
      <c r="K86" s="204">
        <v>6.6</v>
      </c>
      <c r="L86" s="204">
        <v>1.74</v>
      </c>
      <c r="M86" s="204">
        <v>0</v>
      </c>
      <c r="N86" s="204">
        <v>1.22</v>
      </c>
      <c r="O86" s="204">
        <v>2.04</v>
      </c>
      <c r="P86" s="204">
        <v>2.79</v>
      </c>
      <c r="Q86" s="204">
        <v>0.09</v>
      </c>
      <c r="R86" s="204">
        <v>0.43</v>
      </c>
      <c r="S86" s="204">
        <v>0.27</v>
      </c>
      <c r="T86" s="204">
        <v>0</v>
      </c>
      <c r="U86" s="204">
        <v>12.51</v>
      </c>
      <c r="V86" s="204">
        <v>0.12</v>
      </c>
      <c r="W86" s="204">
        <v>0.46</v>
      </c>
      <c r="X86" s="204">
        <v>1.51</v>
      </c>
      <c r="Y86" s="204">
        <v>0</v>
      </c>
      <c r="Z86" s="204">
        <v>3.08</v>
      </c>
      <c r="AA86" s="204">
        <v>5.84</v>
      </c>
      <c r="AB86" s="204">
        <v>0</v>
      </c>
      <c r="AC86" s="204">
        <v>18.23</v>
      </c>
      <c r="AD86" s="204">
        <v>0</v>
      </c>
      <c r="AE86" s="204">
        <v>0</v>
      </c>
      <c r="AF86" s="204">
        <v>0</v>
      </c>
      <c r="AG86" s="204">
        <v>26.52</v>
      </c>
      <c r="AH86" s="204">
        <v>0</v>
      </c>
      <c r="AI86" s="204">
        <v>26.52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 s="204">
        <v>122.4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7.15</v>
      </c>
      <c r="E87" s="204">
        <v>0</v>
      </c>
      <c r="F87" s="204">
        <v>0</v>
      </c>
      <c r="G87" s="204">
        <v>17.52</v>
      </c>
      <c r="H87" s="204">
        <v>0</v>
      </c>
      <c r="I87" s="204">
        <v>0</v>
      </c>
      <c r="J87" s="204">
        <v>15.17</v>
      </c>
      <c r="K87" s="204">
        <v>6.6</v>
      </c>
      <c r="L87" s="204">
        <v>1.74</v>
      </c>
      <c r="M87" s="204">
        <v>0</v>
      </c>
      <c r="N87" s="204">
        <v>1.22</v>
      </c>
      <c r="O87" s="204">
        <v>2.04</v>
      </c>
      <c r="P87" s="204">
        <v>2.79</v>
      </c>
      <c r="Q87" s="204">
        <v>0.09</v>
      </c>
      <c r="R87" s="204">
        <v>0.43</v>
      </c>
      <c r="S87" s="204">
        <v>0.27</v>
      </c>
      <c r="T87" s="204">
        <v>0</v>
      </c>
      <c r="U87" s="204">
        <v>12.51</v>
      </c>
      <c r="V87" s="204">
        <v>0.12</v>
      </c>
      <c r="W87" s="204">
        <v>0.46</v>
      </c>
      <c r="X87" s="204">
        <v>1.51</v>
      </c>
      <c r="Y87" s="204">
        <v>0</v>
      </c>
      <c r="Z87" s="204">
        <v>3.08</v>
      </c>
      <c r="AA87" s="204">
        <v>0.92</v>
      </c>
      <c r="AB87" s="204">
        <v>0</v>
      </c>
      <c r="AC87" s="204">
        <v>18.23</v>
      </c>
      <c r="AD87" s="204">
        <v>0</v>
      </c>
      <c r="AE87" s="204">
        <v>0</v>
      </c>
      <c r="AF87" s="204">
        <v>0</v>
      </c>
      <c r="AG87" s="204">
        <v>26.52</v>
      </c>
      <c r="AH87" s="204">
        <v>0</v>
      </c>
      <c r="AI87" s="204">
        <v>26.52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 s="204">
        <v>122.4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7.15</v>
      </c>
      <c r="E88" s="204">
        <v>0</v>
      </c>
      <c r="F88" s="204">
        <v>0</v>
      </c>
      <c r="G88" s="204">
        <v>17.52</v>
      </c>
      <c r="H88" s="204">
        <v>0</v>
      </c>
      <c r="I88" s="204">
        <v>0</v>
      </c>
      <c r="J88" s="204">
        <v>15.17</v>
      </c>
      <c r="K88" s="204">
        <v>6.6</v>
      </c>
      <c r="L88" s="204">
        <v>1.74</v>
      </c>
      <c r="M88" s="204">
        <v>0</v>
      </c>
      <c r="N88" s="204">
        <v>1.22</v>
      </c>
      <c r="O88" s="204">
        <v>2.04</v>
      </c>
      <c r="P88" s="204">
        <v>2.79</v>
      </c>
      <c r="Q88" s="204">
        <v>0.09</v>
      </c>
      <c r="R88" s="204">
        <v>0.43</v>
      </c>
      <c r="S88" s="204">
        <v>0.27</v>
      </c>
      <c r="T88" s="204">
        <v>0</v>
      </c>
      <c r="U88" s="204">
        <v>12.51</v>
      </c>
      <c r="V88" s="204">
        <v>0.12</v>
      </c>
      <c r="W88" s="204">
        <v>0.46</v>
      </c>
      <c r="X88" s="204">
        <v>1.51</v>
      </c>
      <c r="Y88" s="204">
        <v>0</v>
      </c>
      <c r="Z88" s="204">
        <v>3.08</v>
      </c>
      <c r="AA88" s="204">
        <v>0.92</v>
      </c>
      <c r="AB88" s="204">
        <v>0</v>
      </c>
      <c r="AC88" s="204">
        <v>18.23</v>
      </c>
      <c r="AD88" s="204">
        <v>0</v>
      </c>
      <c r="AE88" s="204">
        <v>0</v>
      </c>
      <c r="AF88" s="204">
        <v>0</v>
      </c>
      <c r="AG88" s="204">
        <v>26.52</v>
      </c>
      <c r="AH88" s="204">
        <v>0</v>
      </c>
      <c r="AI88" s="204">
        <v>26.52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 s="204">
        <v>122.4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7.15</v>
      </c>
      <c r="E89" s="204">
        <v>0</v>
      </c>
      <c r="F89" s="204">
        <v>0</v>
      </c>
      <c r="G89" s="204">
        <v>17.52</v>
      </c>
      <c r="H89" s="204">
        <v>0</v>
      </c>
      <c r="I89" s="204">
        <v>0</v>
      </c>
      <c r="J89" s="204">
        <v>15.17</v>
      </c>
      <c r="K89" s="204">
        <v>6.6</v>
      </c>
      <c r="L89" s="204">
        <v>1.74</v>
      </c>
      <c r="M89" s="204">
        <v>0</v>
      </c>
      <c r="N89" s="204">
        <v>1.22</v>
      </c>
      <c r="O89" s="204">
        <v>2.04</v>
      </c>
      <c r="P89" s="204">
        <v>2.79</v>
      </c>
      <c r="Q89" s="204">
        <v>0.09</v>
      </c>
      <c r="R89" s="204">
        <v>0.43</v>
      </c>
      <c r="S89" s="204">
        <v>0.27</v>
      </c>
      <c r="T89" s="204">
        <v>0</v>
      </c>
      <c r="U89" s="204">
        <v>12.51</v>
      </c>
      <c r="V89" s="204">
        <v>0.12</v>
      </c>
      <c r="W89" s="204">
        <v>0.46</v>
      </c>
      <c r="X89" s="204">
        <v>1.51</v>
      </c>
      <c r="Y89" s="204">
        <v>0</v>
      </c>
      <c r="Z89" s="204">
        <v>3.08</v>
      </c>
      <c r="AA89" s="204">
        <v>0.92</v>
      </c>
      <c r="AB89" s="204">
        <v>0</v>
      </c>
      <c r="AC89" s="204">
        <v>18.23</v>
      </c>
      <c r="AD89" s="204">
        <v>0</v>
      </c>
      <c r="AE89" s="204">
        <v>0</v>
      </c>
      <c r="AF89" s="204">
        <v>0</v>
      </c>
      <c r="AG89" s="204">
        <v>26.52</v>
      </c>
      <c r="AH89" s="204">
        <v>0</v>
      </c>
      <c r="AI89" s="204">
        <v>26.52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 s="204">
        <v>122.4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7.15</v>
      </c>
      <c r="E90" s="204">
        <v>0</v>
      </c>
      <c r="F90" s="204">
        <v>0</v>
      </c>
      <c r="G90" s="204">
        <v>17.52</v>
      </c>
      <c r="H90" s="204">
        <v>0</v>
      </c>
      <c r="I90" s="204">
        <v>0</v>
      </c>
      <c r="J90" s="204">
        <v>15.17</v>
      </c>
      <c r="K90" s="204">
        <v>6.6</v>
      </c>
      <c r="L90" s="204">
        <v>1.74</v>
      </c>
      <c r="M90" s="204">
        <v>0</v>
      </c>
      <c r="N90" s="204">
        <v>1.22</v>
      </c>
      <c r="O90" s="204">
        <v>2.04</v>
      </c>
      <c r="P90" s="204">
        <v>2.79</v>
      </c>
      <c r="Q90" s="204">
        <v>0.09</v>
      </c>
      <c r="R90" s="204">
        <v>0.43</v>
      </c>
      <c r="S90" s="204">
        <v>0.27</v>
      </c>
      <c r="T90" s="204">
        <v>0</v>
      </c>
      <c r="U90" s="204">
        <v>12.51</v>
      </c>
      <c r="V90" s="204">
        <v>0.12</v>
      </c>
      <c r="W90" s="204">
        <v>0.46</v>
      </c>
      <c r="X90" s="204">
        <v>1.51</v>
      </c>
      <c r="Y90" s="204">
        <v>0</v>
      </c>
      <c r="Z90" s="204">
        <v>3.08</v>
      </c>
      <c r="AA90" s="204">
        <v>0.92</v>
      </c>
      <c r="AB90" s="204">
        <v>0</v>
      </c>
      <c r="AC90" s="204">
        <v>18.23</v>
      </c>
      <c r="AD90" s="204">
        <v>0</v>
      </c>
      <c r="AE90" s="204">
        <v>0</v>
      </c>
      <c r="AF90" s="204">
        <v>0</v>
      </c>
      <c r="AG90" s="204">
        <v>26.52</v>
      </c>
      <c r="AH90" s="204">
        <v>0</v>
      </c>
      <c r="AI90" s="204">
        <v>26.52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 s="204">
        <v>122.4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7.15</v>
      </c>
      <c r="E91" s="204">
        <v>0</v>
      </c>
      <c r="F91" s="204">
        <v>0</v>
      </c>
      <c r="G91" s="204">
        <v>17.52</v>
      </c>
      <c r="H91" s="204">
        <v>0</v>
      </c>
      <c r="I91" s="204">
        <v>0</v>
      </c>
      <c r="J91" s="204">
        <v>15.17</v>
      </c>
      <c r="K91" s="204">
        <v>6.6</v>
      </c>
      <c r="L91" s="204">
        <v>1.74</v>
      </c>
      <c r="M91" s="204">
        <v>0</v>
      </c>
      <c r="N91" s="204">
        <v>1.22</v>
      </c>
      <c r="O91" s="204">
        <v>2.04</v>
      </c>
      <c r="P91" s="204">
        <v>2.79</v>
      </c>
      <c r="Q91" s="204">
        <v>0.09</v>
      </c>
      <c r="R91" s="204">
        <v>0.43</v>
      </c>
      <c r="S91" s="204">
        <v>0.27</v>
      </c>
      <c r="T91" s="204">
        <v>0</v>
      </c>
      <c r="U91" s="204">
        <v>12.51</v>
      </c>
      <c r="V91" s="204">
        <v>0.12</v>
      </c>
      <c r="W91" s="204">
        <v>0.46</v>
      </c>
      <c r="X91" s="204">
        <v>1.51</v>
      </c>
      <c r="Y91" s="204">
        <v>0</v>
      </c>
      <c r="Z91" s="204">
        <v>3.08</v>
      </c>
      <c r="AA91" s="204">
        <v>0.92</v>
      </c>
      <c r="AB91" s="204">
        <v>0</v>
      </c>
      <c r="AC91" s="204">
        <v>18.23</v>
      </c>
      <c r="AD91" s="204">
        <v>0</v>
      </c>
      <c r="AE91" s="204">
        <v>0</v>
      </c>
      <c r="AF91" s="204">
        <v>0</v>
      </c>
      <c r="AG91" s="204">
        <v>26.52</v>
      </c>
      <c r="AH91" s="204">
        <v>0</v>
      </c>
      <c r="AI91" s="204">
        <v>26.52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 s="204">
        <v>122.4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7.15</v>
      </c>
      <c r="E92" s="204">
        <v>0</v>
      </c>
      <c r="F92" s="204">
        <v>0</v>
      </c>
      <c r="G92" s="204">
        <v>17.52</v>
      </c>
      <c r="H92" s="204">
        <v>0</v>
      </c>
      <c r="I92" s="204">
        <v>0</v>
      </c>
      <c r="J92" s="204">
        <v>15.17</v>
      </c>
      <c r="K92" s="204">
        <v>6.6</v>
      </c>
      <c r="L92" s="204">
        <v>1.74</v>
      </c>
      <c r="M92" s="204">
        <v>0</v>
      </c>
      <c r="N92" s="204">
        <v>1.22</v>
      </c>
      <c r="O92" s="204">
        <v>2.04</v>
      </c>
      <c r="P92" s="204">
        <v>2.79</v>
      </c>
      <c r="Q92" s="204">
        <v>0.09</v>
      </c>
      <c r="R92" s="204">
        <v>0.43</v>
      </c>
      <c r="S92" s="204">
        <v>0.27</v>
      </c>
      <c r="T92" s="204">
        <v>0</v>
      </c>
      <c r="U92" s="204">
        <v>12.51</v>
      </c>
      <c r="V92" s="204">
        <v>0.12</v>
      </c>
      <c r="W92" s="204">
        <v>0.46</v>
      </c>
      <c r="X92" s="204">
        <v>1.51</v>
      </c>
      <c r="Y92" s="204">
        <v>0</v>
      </c>
      <c r="Z92" s="204">
        <v>3.08</v>
      </c>
      <c r="AA92" s="204">
        <v>0.92</v>
      </c>
      <c r="AB92" s="204">
        <v>0</v>
      </c>
      <c r="AC92" s="204">
        <v>18.23</v>
      </c>
      <c r="AD92" s="204">
        <v>0</v>
      </c>
      <c r="AE92" s="204">
        <v>0</v>
      </c>
      <c r="AF92" s="204">
        <v>0</v>
      </c>
      <c r="AG92" s="204">
        <v>26.52</v>
      </c>
      <c r="AH92" s="204">
        <v>0</v>
      </c>
      <c r="AI92" s="204">
        <v>26.52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 s="204">
        <v>122.4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7.15</v>
      </c>
      <c r="E93" s="204">
        <v>0</v>
      </c>
      <c r="F93" s="204">
        <v>0</v>
      </c>
      <c r="G93" s="204">
        <v>17.52</v>
      </c>
      <c r="H93" s="204">
        <v>0</v>
      </c>
      <c r="I93" s="204">
        <v>0</v>
      </c>
      <c r="J93" s="204">
        <v>15.17</v>
      </c>
      <c r="K93" s="204">
        <v>6.6</v>
      </c>
      <c r="L93" s="204">
        <v>1.74</v>
      </c>
      <c r="M93" s="204">
        <v>0</v>
      </c>
      <c r="N93" s="204">
        <v>1.22</v>
      </c>
      <c r="O93" s="204">
        <v>2.04</v>
      </c>
      <c r="P93" s="204">
        <v>2.79</v>
      </c>
      <c r="Q93" s="204">
        <v>0.09</v>
      </c>
      <c r="R93" s="204">
        <v>0.43</v>
      </c>
      <c r="S93" s="204">
        <v>0.27</v>
      </c>
      <c r="T93" s="204">
        <v>0</v>
      </c>
      <c r="U93" s="204">
        <v>12.51</v>
      </c>
      <c r="V93" s="204">
        <v>0.12</v>
      </c>
      <c r="W93" s="204">
        <v>0.46</v>
      </c>
      <c r="X93" s="204">
        <v>1.51</v>
      </c>
      <c r="Y93" s="204">
        <v>0</v>
      </c>
      <c r="Z93" s="204">
        <v>3.08</v>
      </c>
      <c r="AA93" s="204">
        <v>0.92</v>
      </c>
      <c r="AB93" s="204">
        <v>0</v>
      </c>
      <c r="AC93" s="204">
        <v>18.23</v>
      </c>
      <c r="AD93" s="204">
        <v>0</v>
      </c>
      <c r="AE93" s="204">
        <v>0</v>
      </c>
      <c r="AF93" s="204">
        <v>0</v>
      </c>
      <c r="AG93" s="204">
        <v>26.52</v>
      </c>
      <c r="AH93" s="204">
        <v>0</v>
      </c>
      <c r="AI93" s="204">
        <v>26.52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 s="204">
        <v>122.4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7.15</v>
      </c>
      <c r="E94" s="204">
        <v>0</v>
      </c>
      <c r="F94" s="204">
        <v>0</v>
      </c>
      <c r="G94" s="204">
        <v>17.52</v>
      </c>
      <c r="H94" s="204">
        <v>0</v>
      </c>
      <c r="I94" s="204">
        <v>0</v>
      </c>
      <c r="J94" s="204">
        <v>15.17</v>
      </c>
      <c r="K94" s="204">
        <v>6.6</v>
      </c>
      <c r="L94" s="204">
        <v>1.74</v>
      </c>
      <c r="M94" s="204">
        <v>0</v>
      </c>
      <c r="N94" s="204">
        <v>1.22</v>
      </c>
      <c r="O94" s="204">
        <v>2.04</v>
      </c>
      <c r="P94" s="204">
        <v>2.79</v>
      </c>
      <c r="Q94" s="204">
        <v>0.09</v>
      </c>
      <c r="R94" s="204">
        <v>0.43</v>
      </c>
      <c r="S94" s="204">
        <v>0.27</v>
      </c>
      <c r="T94" s="204">
        <v>0</v>
      </c>
      <c r="U94" s="204">
        <v>12.51</v>
      </c>
      <c r="V94" s="204">
        <v>0.12</v>
      </c>
      <c r="W94" s="204">
        <v>0.46</v>
      </c>
      <c r="X94" s="204">
        <v>1.51</v>
      </c>
      <c r="Y94" s="204">
        <v>0</v>
      </c>
      <c r="Z94" s="204">
        <v>3.08</v>
      </c>
      <c r="AA94" s="204">
        <v>0.92</v>
      </c>
      <c r="AB94" s="204">
        <v>0</v>
      </c>
      <c r="AC94" s="204">
        <v>18.23</v>
      </c>
      <c r="AD94" s="204">
        <v>0</v>
      </c>
      <c r="AE94" s="204">
        <v>0</v>
      </c>
      <c r="AF94" s="204">
        <v>0</v>
      </c>
      <c r="AG94" s="204">
        <v>26.52</v>
      </c>
      <c r="AH94" s="204">
        <v>0</v>
      </c>
      <c r="AI94" s="204">
        <v>26.52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 s="204">
        <v>122.4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7.17</v>
      </c>
      <c r="E95" s="204">
        <v>0</v>
      </c>
      <c r="F95" s="204">
        <v>0</v>
      </c>
      <c r="G95" s="204">
        <v>17.52</v>
      </c>
      <c r="H95" s="204">
        <v>0</v>
      </c>
      <c r="I95" s="204">
        <v>0</v>
      </c>
      <c r="J95" s="204">
        <v>15.17</v>
      </c>
      <c r="K95" s="204">
        <v>6.6</v>
      </c>
      <c r="L95" s="204">
        <v>1.74</v>
      </c>
      <c r="M95" s="204">
        <v>0</v>
      </c>
      <c r="N95" s="204">
        <v>1.22</v>
      </c>
      <c r="O95" s="204">
        <v>2.04</v>
      </c>
      <c r="P95" s="204">
        <v>2.79</v>
      </c>
      <c r="Q95" s="204">
        <v>0.09</v>
      </c>
      <c r="R95" s="204">
        <v>0.43</v>
      </c>
      <c r="S95" s="204">
        <v>0.27</v>
      </c>
      <c r="T95" s="204">
        <v>0</v>
      </c>
      <c r="U95" s="204">
        <v>12.51</v>
      </c>
      <c r="V95" s="204">
        <v>0.12</v>
      </c>
      <c r="W95" s="204">
        <v>0.46</v>
      </c>
      <c r="X95" s="204">
        <v>1.51</v>
      </c>
      <c r="Y95" s="204">
        <v>0</v>
      </c>
      <c r="Z95" s="204">
        <v>3.08</v>
      </c>
      <c r="AA95" s="204">
        <v>0.92</v>
      </c>
      <c r="AB95" s="204">
        <v>0</v>
      </c>
      <c r="AC95" s="204">
        <v>18.23</v>
      </c>
      <c r="AD95" s="204">
        <v>0</v>
      </c>
      <c r="AE95" s="204">
        <v>0</v>
      </c>
      <c r="AF95" s="204">
        <v>0</v>
      </c>
      <c r="AG95" s="204">
        <v>26.52</v>
      </c>
      <c r="AH95" s="204">
        <v>0</v>
      </c>
      <c r="AI95" s="204">
        <v>26.52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 s="204">
        <v>122.4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7.17</v>
      </c>
      <c r="E96" s="204">
        <v>0</v>
      </c>
      <c r="F96" s="204">
        <v>0</v>
      </c>
      <c r="G96" s="204">
        <v>17.52</v>
      </c>
      <c r="H96" s="204">
        <v>0</v>
      </c>
      <c r="I96" s="204">
        <v>0</v>
      </c>
      <c r="J96" s="204">
        <v>15.17</v>
      </c>
      <c r="K96" s="204">
        <v>5.83</v>
      </c>
      <c r="L96" s="204">
        <v>1.74</v>
      </c>
      <c r="M96" s="204">
        <v>0</v>
      </c>
      <c r="N96" s="204">
        <v>1.22</v>
      </c>
      <c r="O96" s="204">
        <v>2.04</v>
      </c>
      <c r="P96" s="204">
        <v>2.79</v>
      </c>
      <c r="Q96" s="204">
        <v>0.09</v>
      </c>
      <c r="R96" s="204">
        <v>0.43</v>
      </c>
      <c r="S96" s="204">
        <v>0.27</v>
      </c>
      <c r="T96" s="204">
        <v>0</v>
      </c>
      <c r="U96" s="204">
        <v>12.51</v>
      </c>
      <c r="V96" s="204">
        <v>0.12</v>
      </c>
      <c r="W96" s="204">
        <v>0.46</v>
      </c>
      <c r="X96" s="204">
        <v>1.51</v>
      </c>
      <c r="Y96" s="204">
        <v>0</v>
      </c>
      <c r="Z96" s="204">
        <v>3.08</v>
      </c>
      <c r="AA96" s="204">
        <v>0.92</v>
      </c>
      <c r="AB96" s="204">
        <v>0</v>
      </c>
      <c r="AC96" s="204">
        <v>18.23</v>
      </c>
      <c r="AD96" s="204">
        <v>0</v>
      </c>
      <c r="AE96" s="204">
        <v>0</v>
      </c>
      <c r="AF96" s="204">
        <v>0</v>
      </c>
      <c r="AG96" s="204">
        <v>26.52</v>
      </c>
      <c r="AH96" s="204">
        <v>0</v>
      </c>
      <c r="AI96" s="204">
        <v>26.52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 s="204">
        <v>122.4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7.2</v>
      </c>
      <c r="E97" s="204">
        <v>0</v>
      </c>
      <c r="F97" s="204">
        <v>0</v>
      </c>
      <c r="G97" s="204">
        <v>17.52</v>
      </c>
      <c r="H97" s="204">
        <v>0</v>
      </c>
      <c r="I97" s="204">
        <v>0</v>
      </c>
      <c r="J97" s="204">
        <v>15.17</v>
      </c>
      <c r="K97" s="204">
        <v>6.17</v>
      </c>
      <c r="L97" s="204">
        <v>1.74</v>
      </c>
      <c r="M97" s="204">
        <v>0</v>
      </c>
      <c r="N97" s="204">
        <v>1.22</v>
      </c>
      <c r="O97" s="204">
        <v>2.04</v>
      </c>
      <c r="P97" s="204">
        <v>2.79</v>
      </c>
      <c r="Q97" s="204">
        <v>0.09</v>
      </c>
      <c r="R97" s="204">
        <v>0.43</v>
      </c>
      <c r="S97" s="204">
        <v>0.27</v>
      </c>
      <c r="T97" s="204">
        <v>0</v>
      </c>
      <c r="U97" s="204">
        <v>12.51</v>
      </c>
      <c r="V97" s="204">
        <v>0.12</v>
      </c>
      <c r="W97" s="204">
        <v>0.46</v>
      </c>
      <c r="X97" s="204">
        <v>1.51</v>
      </c>
      <c r="Y97" s="204">
        <v>0</v>
      </c>
      <c r="Z97" s="204">
        <v>3.08</v>
      </c>
      <c r="AA97" s="204">
        <v>0.92</v>
      </c>
      <c r="AB97" s="204">
        <v>0</v>
      </c>
      <c r="AC97" s="204">
        <v>18.23</v>
      </c>
      <c r="AD97" s="204">
        <v>0</v>
      </c>
      <c r="AE97" s="204">
        <v>0</v>
      </c>
      <c r="AF97" s="204">
        <v>0</v>
      </c>
      <c r="AG97" s="204">
        <v>26.52</v>
      </c>
      <c r="AH97" s="204">
        <v>0</v>
      </c>
      <c r="AI97" s="204">
        <v>26.52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 s="204">
        <v>122.4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7.2</v>
      </c>
      <c r="E98" s="204">
        <v>0</v>
      </c>
      <c r="F98" s="204">
        <v>0</v>
      </c>
      <c r="G98" s="204">
        <v>17.52</v>
      </c>
      <c r="H98" s="204">
        <v>0</v>
      </c>
      <c r="I98" s="204">
        <v>0</v>
      </c>
      <c r="J98" s="204">
        <v>15.17</v>
      </c>
      <c r="K98" s="204">
        <v>6.17</v>
      </c>
      <c r="L98" s="204">
        <v>1.74</v>
      </c>
      <c r="M98" s="204">
        <v>0</v>
      </c>
      <c r="N98" s="204">
        <v>1.22</v>
      </c>
      <c r="O98" s="204">
        <v>2.04</v>
      </c>
      <c r="P98" s="204">
        <v>2.79</v>
      </c>
      <c r="Q98" s="204">
        <v>0.09</v>
      </c>
      <c r="R98" s="204">
        <v>0.43</v>
      </c>
      <c r="S98" s="204">
        <v>0.27</v>
      </c>
      <c r="T98" s="204">
        <v>0</v>
      </c>
      <c r="U98" s="204">
        <v>12.51</v>
      </c>
      <c r="V98" s="204">
        <v>0.12</v>
      </c>
      <c r="W98" s="204">
        <v>0.46</v>
      </c>
      <c r="X98" s="204">
        <v>1.51</v>
      </c>
      <c r="Y98" s="204">
        <v>0</v>
      </c>
      <c r="Z98" s="204">
        <v>3.08</v>
      </c>
      <c r="AA98" s="204">
        <v>0.92</v>
      </c>
      <c r="AB98" s="204">
        <v>0</v>
      </c>
      <c r="AC98" s="204">
        <v>18.23</v>
      </c>
      <c r="AD98" s="204">
        <v>0</v>
      </c>
      <c r="AE98" s="204">
        <v>0</v>
      </c>
      <c r="AF98" s="204">
        <v>0</v>
      </c>
      <c r="AG98" s="204">
        <v>26.52</v>
      </c>
      <c r="AH98" s="204">
        <v>0</v>
      </c>
      <c r="AI98" s="204">
        <v>26.52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 s="204">
        <v>122.4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0.17022750000000003</v>
      </c>
      <c r="E99">
        <f t="shared" si="0"/>
        <v>0</v>
      </c>
      <c r="F99">
        <f t="shared" si="0"/>
        <v>0</v>
      </c>
      <c r="G99">
        <f t="shared" si="0"/>
        <v>0.42047999999999969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1.0356975000000004</v>
      </c>
      <c r="L99">
        <f t="shared" si="0"/>
        <v>0.28670499999999988</v>
      </c>
      <c r="M99">
        <f t="shared" si="0"/>
        <v>0</v>
      </c>
      <c r="N99">
        <f t="shared" si="0"/>
        <v>2.927999999999998E-2</v>
      </c>
      <c r="O99">
        <f t="shared" si="0"/>
        <v>4.8959999999999983E-2</v>
      </c>
      <c r="P99">
        <f t="shared" si="0"/>
        <v>6.5052499999999916E-2</v>
      </c>
      <c r="Q99">
        <f t="shared" si="0"/>
        <v>1.358750000000003E-2</v>
      </c>
      <c r="R99">
        <f t="shared" si="0"/>
        <v>7.0712500000000081E-2</v>
      </c>
      <c r="S99">
        <f t="shared" si="0"/>
        <v>4.1562500000000072E-2</v>
      </c>
      <c r="T99">
        <f t="shared" si="0"/>
        <v>0</v>
      </c>
      <c r="U99">
        <f t="shared" si="0"/>
        <v>0.30099500000000046</v>
      </c>
      <c r="V99">
        <f t="shared" si="0"/>
        <v>8.2700000000000065E-3</v>
      </c>
      <c r="W99">
        <f t="shared" si="0"/>
        <v>2.6562499999999947E-2</v>
      </c>
      <c r="X99">
        <f t="shared" si="0"/>
        <v>6.4562499999999926E-2</v>
      </c>
      <c r="Y99">
        <f t="shared" si="0"/>
        <v>0</v>
      </c>
      <c r="Z99">
        <f t="shared" si="0"/>
        <v>0.34616499999999928</v>
      </c>
      <c r="AA99">
        <f t="shared" si="0"/>
        <v>3.0752499999999992E-2</v>
      </c>
      <c r="AB99">
        <f t="shared" si="0"/>
        <v>0</v>
      </c>
      <c r="AC99">
        <f t="shared" si="0"/>
        <v>0.43783000000000016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0.14744499999999991</v>
      </c>
      <c r="AL99">
        <f t="shared" si="0"/>
        <v>3.015E-2</v>
      </c>
      <c r="AM99">
        <f t="shared" si="0"/>
        <v>0</v>
      </c>
      <c r="AN99">
        <f t="shared" si="0"/>
        <v>0</v>
      </c>
      <c r="AO99">
        <f t="shared" si="0"/>
        <v>2.9645999999999995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10</v>
      </c>
      <c r="AH3" s="204">
        <v>0</v>
      </c>
      <c r="AI3" s="204">
        <v>10</v>
      </c>
      <c r="AJ3" s="204">
        <v>0</v>
      </c>
      <c r="AK3" s="204">
        <v>0.84</v>
      </c>
      <c r="AL3" s="204">
        <v>0.46</v>
      </c>
      <c r="AM3" s="204">
        <v>0</v>
      </c>
      <c r="AN3" s="204">
        <v>0</v>
      </c>
      <c r="AO3" s="204">
        <v>12.77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10</v>
      </c>
      <c r="AH4" s="204">
        <v>0</v>
      </c>
      <c r="AI4" s="204">
        <v>10</v>
      </c>
      <c r="AJ4" s="204">
        <v>0</v>
      </c>
      <c r="AK4" s="204">
        <v>0.84</v>
      </c>
      <c r="AL4" s="204">
        <v>0.46</v>
      </c>
      <c r="AM4" s="204">
        <v>0</v>
      </c>
      <c r="AN4" s="204">
        <v>0</v>
      </c>
      <c r="AO4" s="204">
        <v>12.77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10</v>
      </c>
      <c r="AH5" s="204">
        <v>0</v>
      </c>
      <c r="AI5" s="204">
        <v>10</v>
      </c>
      <c r="AJ5" s="204">
        <v>0</v>
      </c>
      <c r="AK5" s="204">
        <v>0.84</v>
      </c>
      <c r="AL5" s="204">
        <v>0.46</v>
      </c>
      <c r="AM5" s="204">
        <v>0</v>
      </c>
      <c r="AN5" s="204">
        <v>0</v>
      </c>
      <c r="AO5" s="204">
        <v>12.77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10</v>
      </c>
      <c r="AH6" s="204">
        <v>0</v>
      </c>
      <c r="AI6" s="204">
        <v>10</v>
      </c>
      <c r="AJ6" s="204">
        <v>0</v>
      </c>
      <c r="AK6" s="204">
        <v>0.84</v>
      </c>
      <c r="AL6" s="204">
        <v>0.46</v>
      </c>
      <c r="AM6" s="204">
        <v>0</v>
      </c>
      <c r="AN6" s="204">
        <v>0</v>
      </c>
      <c r="AO6" s="204">
        <v>12.77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10</v>
      </c>
      <c r="AH7" s="204">
        <v>0</v>
      </c>
      <c r="AI7" s="204">
        <v>10</v>
      </c>
      <c r="AJ7" s="204">
        <v>0</v>
      </c>
      <c r="AK7" s="204">
        <v>0.84</v>
      </c>
      <c r="AL7" s="204">
        <v>0.55000000000000004</v>
      </c>
      <c r="AM7" s="204">
        <v>0</v>
      </c>
      <c r="AN7" s="204">
        <v>0</v>
      </c>
      <c r="AO7" s="204">
        <v>12.77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10</v>
      </c>
      <c r="AH8" s="204">
        <v>0</v>
      </c>
      <c r="AI8" s="204">
        <v>10</v>
      </c>
      <c r="AJ8" s="204">
        <v>0</v>
      </c>
      <c r="AK8" s="204">
        <v>0.84</v>
      </c>
      <c r="AL8" s="204">
        <v>0.55000000000000004</v>
      </c>
      <c r="AM8" s="204">
        <v>0</v>
      </c>
      <c r="AN8" s="204">
        <v>0</v>
      </c>
      <c r="AO8" s="204">
        <v>12.77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10</v>
      </c>
      <c r="AH9" s="204">
        <v>0</v>
      </c>
      <c r="AI9" s="204">
        <v>10</v>
      </c>
      <c r="AJ9" s="204">
        <v>0</v>
      </c>
      <c r="AK9" s="204">
        <v>0.84</v>
      </c>
      <c r="AL9" s="204">
        <v>0.55000000000000004</v>
      </c>
      <c r="AM9" s="204">
        <v>0</v>
      </c>
      <c r="AN9" s="204">
        <v>0</v>
      </c>
      <c r="AO9" s="204">
        <v>12.77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10</v>
      </c>
      <c r="AH10" s="204">
        <v>0</v>
      </c>
      <c r="AI10" s="204">
        <v>10</v>
      </c>
      <c r="AJ10" s="204">
        <v>0</v>
      </c>
      <c r="AK10" s="204">
        <v>0.84</v>
      </c>
      <c r="AL10" s="204">
        <v>0.55000000000000004</v>
      </c>
      <c r="AM10" s="204">
        <v>0</v>
      </c>
      <c r="AN10" s="204">
        <v>0</v>
      </c>
      <c r="AO10" s="204">
        <v>12.77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10</v>
      </c>
      <c r="AH11" s="204">
        <v>0</v>
      </c>
      <c r="AI11" s="204">
        <v>10</v>
      </c>
      <c r="AJ11" s="204">
        <v>0</v>
      </c>
      <c r="AK11" s="204">
        <v>0.84</v>
      </c>
      <c r="AL11" s="204">
        <v>0.55000000000000004</v>
      </c>
      <c r="AM11" s="204">
        <v>0</v>
      </c>
      <c r="AN11" s="204">
        <v>0</v>
      </c>
      <c r="AO11" s="204">
        <v>12.77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10</v>
      </c>
      <c r="AH12" s="204">
        <v>0</v>
      </c>
      <c r="AI12" s="204">
        <v>10</v>
      </c>
      <c r="AJ12" s="204">
        <v>0</v>
      </c>
      <c r="AK12" s="204">
        <v>0.84</v>
      </c>
      <c r="AL12" s="204">
        <v>0.55000000000000004</v>
      </c>
      <c r="AM12" s="204">
        <v>0</v>
      </c>
      <c r="AN12" s="204">
        <v>0</v>
      </c>
      <c r="AO12" s="204">
        <v>12.77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10</v>
      </c>
      <c r="AH13" s="204">
        <v>0</v>
      </c>
      <c r="AI13" s="204">
        <v>10</v>
      </c>
      <c r="AJ13" s="204">
        <v>0</v>
      </c>
      <c r="AK13" s="204">
        <v>0.84</v>
      </c>
      <c r="AL13" s="204">
        <v>0.55000000000000004</v>
      </c>
      <c r="AM13" s="204">
        <v>0</v>
      </c>
      <c r="AN13" s="204">
        <v>0</v>
      </c>
      <c r="AO13" s="204">
        <v>12.77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10</v>
      </c>
      <c r="AH14" s="204">
        <v>0</v>
      </c>
      <c r="AI14" s="204">
        <v>10</v>
      </c>
      <c r="AJ14" s="204">
        <v>0</v>
      </c>
      <c r="AK14" s="204">
        <v>0.84</v>
      </c>
      <c r="AL14" s="204">
        <v>0.55000000000000004</v>
      </c>
      <c r="AM14" s="204">
        <v>0</v>
      </c>
      <c r="AN14" s="204">
        <v>0</v>
      </c>
      <c r="AO14" s="204">
        <v>12.77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10</v>
      </c>
      <c r="AH15" s="204">
        <v>0</v>
      </c>
      <c r="AI15" s="204">
        <v>10</v>
      </c>
      <c r="AJ15" s="204">
        <v>0</v>
      </c>
      <c r="AK15" s="204">
        <v>0.84</v>
      </c>
      <c r="AL15" s="204">
        <v>0.55000000000000004</v>
      </c>
      <c r="AM15" s="204">
        <v>0</v>
      </c>
      <c r="AN15" s="204">
        <v>0</v>
      </c>
      <c r="AO15" s="204">
        <v>12.77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10</v>
      </c>
      <c r="AH16" s="204">
        <v>0</v>
      </c>
      <c r="AI16" s="204">
        <v>10</v>
      </c>
      <c r="AJ16" s="204">
        <v>0</v>
      </c>
      <c r="AK16" s="204">
        <v>0.84</v>
      </c>
      <c r="AL16" s="204">
        <v>0.55000000000000004</v>
      </c>
      <c r="AM16" s="204">
        <v>0</v>
      </c>
      <c r="AN16" s="204">
        <v>0</v>
      </c>
      <c r="AO16" s="204">
        <v>12.77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10</v>
      </c>
      <c r="AH17" s="204">
        <v>0</v>
      </c>
      <c r="AI17" s="204">
        <v>10</v>
      </c>
      <c r="AJ17" s="204">
        <v>0</v>
      </c>
      <c r="AK17" s="204">
        <v>0.84</v>
      </c>
      <c r="AL17" s="204">
        <v>0.55000000000000004</v>
      </c>
      <c r="AM17" s="204">
        <v>0</v>
      </c>
      <c r="AN17" s="204">
        <v>0</v>
      </c>
      <c r="AO17" s="204">
        <v>12.77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10</v>
      </c>
      <c r="AH18" s="204">
        <v>0</v>
      </c>
      <c r="AI18" s="204">
        <v>10</v>
      </c>
      <c r="AJ18" s="204">
        <v>0</v>
      </c>
      <c r="AK18" s="204">
        <v>0.84</v>
      </c>
      <c r="AL18" s="204">
        <v>0.55000000000000004</v>
      </c>
      <c r="AM18" s="204">
        <v>0</v>
      </c>
      <c r="AN18" s="204">
        <v>0</v>
      </c>
      <c r="AO18" s="204">
        <v>12.77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10</v>
      </c>
      <c r="AH19" s="204">
        <v>0</v>
      </c>
      <c r="AI19" s="204">
        <v>10</v>
      </c>
      <c r="AJ19" s="204">
        <v>0</v>
      </c>
      <c r="AK19" s="204">
        <v>0.84</v>
      </c>
      <c r="AL19" s="204">
        <v>0.64</v>
      </c>
      <c r="AM19" s="204">
        <v>0</v>
      </c>
      <c r="AN19" s="204">
        <v>0</v>
      </c>
      <c r="AO19" s="204">
        <v>12.77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10</v>
      </c>
      <c r="AH20" s="204">
        <v>0</v>
      </c>
      <c r="AI20" s="204">
        <v>10</v>
      </c>
      <c r="AJ20" s="204">
        <v>0</v>
      </c>
      <c r="AK20" s="204">
        <v>0.84</v>
      </c>
      <c r="AL20" s="204">
        <v>0.64</v>
      </c>
      <c r="AM20" s="204">
        <v>0</v>
      </c>
      <c r="AN20" s="204">
        <v>0</v>
      </c>
      <c r="AO20" s="204">
        <v>12.77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10</v>
      </c>
      <c r="AH21" s="204">
        <v>0</v>
      </c>
      <c r="AI21" s="204">
        <v>10</v>
      </c>
      <c r="AJ21" s="204">
        <v>0</v>
      </c>
      <c r="AK21" s="204">
        <v>0.84</v>
      </c>
      <c r="AL21" s="204">
        <v>0.64</v>
      </c>
      <c r="AM21" s="204">
        <v>0</v>
      </c>
      <c r="AN21" s="204">
        <v>0</v>
      </c>
      <c r="AO21" s="204">
        <v>12.77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10</v>
      </c>
      <c r="AH22" s="204">
        <v>0</v>
      </c>
      <c r="AI22" s="204">
        <v>10</v>
      </c>
      <c r="AJ22" s="204">
        <v>0</v>
      </c>
      <c r="AK22" s="204">
        <v>0.84</v>
      </c>
      <c r="AL22" s="204">
        <v>0.64</v>
      </c>
      <c r="AM22" s="204">
        <v>0</v>
      </c>
      <c r="AN22" s="204">
        <v>0</v>
      </c>
      <c r="AO22" s="204">
        <v>12.77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10</v>
      </c>
      <c r="AH23" s="204">
        <v>0</v>
      </c>
      <c r="AI23" s="204">
        <v>10</v>
      </c>
      <c r="AJ23" s="204">
        <v>0</v>
      </c>
      <c r="AK23" s="204">
        <v>0.84</v>
      </c>
      <c r="AL23" s="204">
        <v>0.64</v>
      </c>
      <c r="AM23" s="204">
        <v>0</v>
      </c>
      <c r="AN23" s="204">
        <v>0</v>
      </c>
      <c r="AO23" s="204">
        <v>12.77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10</v>
      </c>
      <c r="AH24" s="204">
        <v>0</v>
      </c>
      <c r="AI24" s="204">
        <v>10</v>
      </c>
      <c r="AJ24" s="204">
        <v>0</v>
      </c>
      <c r="AK24" s="204">
        <v>0.84</v>
      </c>
      <c r="AL24" s="204">
        <v>0.64</v>
      </c>
      <c r="AM24" s="204">
        <v>0</v>
      </c>
      <c r="AN24" s="204">
        <v>0</v>
      </c>
      <c r="AO24" s="204">
        <v>12.77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10</v>
      </c>
      <c r="AH25" s="204">
        <v>0</v>
      </c>
      <c r="AI25" s="204">
        <v>10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12.77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10</v>
      </c>
      <c r="AH26" s="204">
        <v>0</v>
      </c>
      <c r="AI26" s="204">
        <v>10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12.77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10</v>
      </c>
      <c r="AH27" s="204">
        <v>0</v>
      </c>
      <c r="AI27" s="204">
        <v>10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12.77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10</v>
      </c>
      <c r="AH28" s="204">
        <v>0</v>
      </c>
      <c r="AI28" s="204">
        <v>10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12.77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10</v>
      </c>
      <c r="AH29" s="204">
        <v>0</v>
      </c>
      <c r="AI29" s="204">
        <v>10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12.77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10</v>
      </c>
      <c r="AH30" s="204">
        <v>0</v>
      </c>
      <c r="AI30" s="204">
        <v>10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12.77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10</v>
      </c>
      <c r="AH31" s="204">
        <v>0</v>
      </c>
      <c r="AI31" s="204">
        <v>10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12.77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10</v>
      </c>
      <c r="AH32" s="204">
        <v>0</v>
      </c>
      <c r="AI32" s="204">
        <v>10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12.77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10</v>
      </c>
      <c r="AH33" s="204">
        <v>0</v>
      </c>
      <c r="AI33" s="204">
        <v>10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12.77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10</v>
      </c>
      <c r="AH34" s="204">
        <v>0</v>
      </c>
      <c r="AI34" s="204">
        <v>10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12.77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10</v>
      </c>
      <c r="AH35" s="204">
        <v>0</v>
      </c>
      <c r="AI35" s="204">
        <v>10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12.77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10</v>
      </c>
      <c r="AH36" s="204">
        <v>0</v>
      </c>
      <c r="AI36" s="204">
        <v>10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12.77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10</v>
      </c>
      <c r="AH37" s="204">
        <v>0</v>
      </c>
      <c r="AI37" s="204">
        <v>10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12.77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10</v>
      </c>
      <c r="AH38" s="204">
        <v>0</v>
      </c>
      <c r="AI38" s="204">
        <v>10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12.77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10</v>
      </c>
      <c r="AH39" s="204">
        <v>0</v>
      </c>
      <c r="AI39" s="204">
        <v>10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12.59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10</v>
      </c>
      <c r="AH40" s="204">
        <v>0</v>
      </c>
      <c r="AI40" s="204">
        <v>10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12.59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10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12.59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10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12.59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10</v>
      </c>
      <c r="AH43" s="204">
        <v>0</v>
      </c>
      <c r="AI43" s="204">
        <v>10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12.59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10</v>
      </c>
      <c r="AH44" s="204">
        <v>0</v>
      </c>
      <c r="AI44" s="204">
        <v>10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12.59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10</v>
      </c>
      <c r="AH45" s="204">
        <v>0</v>
      </c>
      <c r="AI45" s="204">
        <v>10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12.59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10</v>
      </c>
      <c r="AH46" s="204">
        <v>0</v>
      </c>
      <c r="AI46" s="204">
        <v>10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12.59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10</v>
      </c>
      <c r="AH47" s="204">
        <v>0</v>
      </c>
      <c r="AI47" s="204">
        <v>10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12.59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10</v>
      </c>
      <c r="AH48" s="204">
        <v>0</v>
      </c>
      <c r="AI48" s="204">
        <v>10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12.59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10</v>
      </c>
      <c r="AH49" s="204">
        <v>0</v>
      </c>
      <c r="AI49" s="204">
        <v>10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12.59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10</v>
      </c>
      <c r="AH50" s="204">
        <v>0</v>
      </c>
      <c r="AI50" s="204">
        <v>10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12.59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10</v>
      </c>
      <c r="AH51" s="204">
        <v>0</v>
      </c>
      <c r="AI51" s="204">
        <v>10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12.22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10</v>
      </c>
      <c r="AH52" s="204">
        <v>0</v>
      </c>
      <c r="AI52" s="204">
        <v>10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12.22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10</v>
      </c>
      <c r="AH53" s="204">
        <v>0</v>
      </c>
      <c r="AI53" s="204">
        <v>10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12.22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10</v>
      </c>
      <c r="AH54" s="204">
        <v>0</v>
      </c>
      <c r="AI54" s="204">
        <v>10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12.22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10</v>
      </c>
      <c r="AH55" s="204">
        <v>0</v>
      </c>
      <c r="AI55" s="204">
        <v>10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12.22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10</v>
      </c>
      <c r="AH56" s="204">
        <v>0</v>
      </c>
      <c r="AI56" s="204">
        <v>10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12.22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10</v>
      </c>
      <c r="AH57" s="204">
        <v>0</v>
      </c>
      <c r="AI57" s="204">
        <v>10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12.22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10</v>
      </c>
      <c r="AH58" s="204">
        <v>0</v>
      </c>
      <c r="AI58" s="204">
        <v>10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12.22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10</v>
      </c>
      <c r="AH59" s="204">
        <v>0</v>
      </c>
      <c r="AI59" s="204">
        <v>10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12.22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10</v>
      </c>
      <c r="AH60" s="204">
        <v>0</v>
      </c>
      <c r="AI60" s="204">
        <v>10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12.22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10</v>
      </c>
      <c r="AH61" s="204">
        <v>0</v>
      </c>
      <c r="AI61" s="204">
        <v>10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12.22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10</v>
      </c>
      <c r="AH62" s="204">
        <v>0</v>
      </c>
      <c r="AI62" s="204">
        <v>10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12.22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10</v>
      </c>
      <c r="AH63" s="204">
        <v>0</v>
      </c>
      <c r="AI63" s="204">
        <v>10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12.22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10</v>
      </c>
      <c r="AH64" s="204">
        <v>0</v>
      </c>
      <c r="AI64" s="204">
        <v>10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12.22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10</v>
      </c>
      <c r="AH65" s="204">
        <v>0</v>
      </c>
      <c r="AI65" s="204">
        <v>10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12.22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10</v>
      </c>
      <c r="AH66" s="204">
        <v>0</v>
      </c>
      <c r="AI66" s="204">
        <v>10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12.22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10</v>
      </c>
      <c r="AH67" s="204">
        <v>0</v>
      </c>
      <c r="AI67" s="204">
        <v>10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12.22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10</v>
      </c>
      <c r="AH68" s="204">
        <v>0</v>
      </c>
      <c r="AI68" s="204">
        <v>10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12.22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10</v>
      </c>
      <c r="AH69" s="204">
        <v>0</v>
      </c>
      <c r="AI69" s="204">
        <v>10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12.22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10</v>
      </c>
      <c r="AH70" s="204">
        <v>0</v>
      </c>
      <c r="AI70" s="204">
        <v>10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12.22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10</v>
      </c>
      <c r="AH71" s="204">
        <v>0</v>
      </c>
      <c r="AI71" s="204">
        <v>10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12.22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10</v>
      </c>
      <c r="AH72" s="204">
        <v>0</v>
      </c>
      <c r="AI72" s="204">
        <v>10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12.22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10</v>
      </c>
      <c r="AH73" s="204">
        <v>0</v>
      </c>
      <c r="AI73" s="204">
        <v>10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12.22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10</v>
      </c>
      <c r="AH74" s="204">
        <v>0</v>
      </c>
      <c r="AI74" s="204">
        <v>10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12.22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10</v>
      </c>
      <c r="AH75" s="204">
        <v>0</v>
      </c>
      <c r="AI75" s="204">
        <v>10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12.4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10</v>
      </c>
      <c r="AH76" s="204">
        <v>0</v>
      </c>
      <c r="AI76" s="204">
        <v>10</v>
      </c>
      <c r="AJ76" s="204">
        <v>0</v>
      </c>
      <c r="AK76" s="204">
        <v>0.84</v>
      </c>
      <c r="AL76" s="204">
        <v>0</v>
      </c>
      <c r="AM76" s="204">
        <v>0</v>
      </c>
      <c r="AN76" s="204">
        <v>0</v>
      </c>
      <c r="AO76" s="204">
        <v>12.4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10</v>
      </c>
      <c r="AH77" s="204">
        <v>0</v>
      </c>
      <c r="AI77" s="204">
        <v>10</v>
      </c>
      <c r="AJ77" s="204">
        <v>0</v>
      </c>
      <c r="AK77" s="204">
        <v>0.84</v>
      </c>
      <c r="AL77" s="204">
        <v>0</v>
      </c>
      <c r="AM77" s="204">
        <v>0</v>
      </c>
      <c r="AN77" s="204">
        <v>0</v>
      </c>
      <c r="AO77" s="204">
        <v>12.4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10</v>
      </c>
      <c r="AH78" s="204">
        <v>0</v>
      </c>
      <c r="AI78" s="204">
        <v>10</v>
      </c>
      <c r="AJ78" s="204">
        <v>0</v>
      </c>
      <c r="AK78" s="204">
        <v>0.84</v>
      </c>
      <c r="AL78" s="204">
        <v>0</v>
      </c>
      <c r="AM78" s="204">
        <v>0</v>
      </c>
      <c r="AN78" s="204">
        <v>0</v>
      </c>
      <c r="AO78" s="204">
        <v>12.4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10</v>
      </c>
      <c r="AH79" s="204">
        <v>0</v>
      </c>
      <c r="AI79" s="204">
        <v>10</v>
      </c>
      <c r="AJ79" s="204">
        <v>0</v>
      </c>
      <c r="AK79" s="204">
        <v>0.84</v>
      </c>
      <c r="AL79" s="204">
        <v>0</v>
      </c>
      <c r="AM79" s="204">
        <v>0</v>
      </c>
      <c r="AN79" s="204">
        <v>0</v>
      </c>
      <c r="AO79" s="204">
        <v>12.4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10</v>
      </c>
      <c r="AH80" s="204">
        <v>0</v>
      </c>
      <c r="AI80" s="204">
        <v>10</v>
      </c>
      <c r="AJ80" s="204">
        <v>0</v>
      </c>
      <c r="AK80" s="204">
        <v>0.84</v>
      </c>
      <c r="AL80" s="204">
        <v>0</v>
      </c>
      <c r="AM80" s="204">
        <v>0</v>
      </c>
      <c r="AN80" s="204">
        <v>0</v>
      </c>
      <c r="AO80" s="204">
        <v>12.4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10</v>
      </c>
      <c r="AH81" s="204">
        <v>0</v>
      </c>
      <c r="AI81" s="204">
        <v>10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12.4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10</v>
      </c>
      <c r="AH82" s="204">
        <v>0</v>
      </c>
      <c r="AI82" s="204">
        <v>10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12.4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10</v>
      </c>
      <c r="AH83" s="204">
        <v>0</v>
      </c>
      <c r="AI83" s="204">
        <v>10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12.4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10</v>
      </c>
      <c r="AH84" s="204">
        <v>0</v>
      </c>
      <c r="AI84" s="204">
        <v>10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12.4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10</v>
      </c>
      <c r="AH85" s="204">
        <v>0</v>
      </c>
      <c r="AI85" s="204">
        <v>10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12.4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10</v>
      </c>
      <c r="AH86" s="204">
        <v>0</v>
      </c>
      <c r="AI86" s="204">
        <v>10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12.4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10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12.4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10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12.4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10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12.4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10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12.4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10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12.4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10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12.4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10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12.4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10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12.4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10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12.4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10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12.4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10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12.4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10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12.4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2.0160000000000046E-2</v>
      </c>
      <c r="AL99">
        <f t="shared" si="0"/>
        <v>3.0700000000000007E-3</v>
      </c>
      <c r="AM99">
        <f t="shared" si="0"/>
        <v>0</v>
      </c>
      <c r="AN99">
        <f t="shared" si="0"/>
        <v>0</v>
      </c>
      <c r="AO99">
        <f t="shared" si="0"/>
        <v>0.30042000000000041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3.97</v>
      </c>
      <c r="AD3" s="204">
        <v>0</v>
      </c>
      <c r="AE3" s="204">
        <v>0</v>
      </c>
      <c r="AF3" s="204">
        <v>0</v>
      </c>
      <c r="AG3" s="204">
        <v>49.55</v>
      </c>
      <c r="AH3" s="204">
        <v>0</v>
      </c>
      <c r="AI3" s="204">
        <v>49.55</v>
      </c>
      <c r="AJ3" s="204">
        <v>0</v>
      </c>
      <c r="AK3" s="204">
        <v>3.65</v>
      </c>
      <c r="AL3" s="204">
        <v>1.82</v>
      </c>
      <c r="AM3" s="204">
        <v>0</v>
      </c>
      <c r="AN3" s="204">
        <v>0</v>
      </c>
      <c r="AO3" s="204">
        <v>51.07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3.97</v>
      </c>
      <c r="AD4" s="204">
        <v>0</v>
      </c>
      <c r="AE4" s="204">
        <v>0</v>
      </c>
      <c r="AF4" s="204">
        <v>0</v>
      </c>
      <c r="AG4" s="204">
        <v>49.55</v>
      </c>
      <c r="AH4" s="204">
        <v>0</v>
      </c>
      <c r="AI4" s="204">
        <v>49.55</v>
      </c>
      <c r="AJ4" s="204">
        <v>0</v>
      </c>
      <c r="AK4" s="204">
        <v>4.99</v>
      </c>
      <c r="AL4" s="204">
        <v>1.82</v>
      </c>
      <c r="AM4" s="204">
        <v>0</v>
      </c>
      <c r="AN4" s="204">
        <v>0</v>
      </c>
      <c r="AO4" s="204">
        <v>51.07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3.97</v>
      </c>
      <c r="AD5" s="204">
        <v>0</v>
      </c>
      <c r="AE5" s="204">
        <v>0</v>
      </c>
      <c r="AF5" s="204">
        <v>0</v>
      </c>
      <c r="AG5" s="204">
        <v>49.55</v>
      </c>
      <c r="AH5" s="204">
        <v>0</v>
      </c>
      <c r="AI5" s="204">
        <v>49.55</v>
      </c>
      <c r="AJ5" s="204">
        <v>0</v>
      </c>
      <c r="AK5" s="204">
        <v>4.99</v>
      </c>
      <c r="AL5" s="204">
        <v>1.82</v>
      </c>
      <c r="AM5" s="204">
        <v>0</v>
      </c>
      <c r="AN5" s="204">
        <v>0</v>
      </c>
      <c r="AO5" s="204">
        <v>51.07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3.97</v>
      </c>
      <c r="AD6" s="204">
        <v>0</v>
      </c>
      <c r="AE6" s="204">
        <v>0</v>
      </c>
      <c r="AF6" s="204">
        <v>0</v>
      </c>
      <c r="AG6" s="204">
        <v>49.55</v>
      </c>
      <c r="AH6" s="204">
        <v>0</v>
      </c>
      <c r="AI6" s="204">
        <v>49.55</v>
      </c>
      <c r="AJ6" s="204">
        <v>0</v>
      </c>
      <c r="AK6" s="204">
        <v>4.99</v>
      </c>
      <c r="AL6" s="204">
        <v>1.82</v>
      </c>
      <c r="AM6" s="204">
        <v>0</v>
      </c>
      <c r="AN6" s="204">
        <v>0</v>
      </c>
      <c r="AO6" s="204">
        <v>51.07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3.97</v>
      </c>
      <c r="AD7" s="204">
        <v>0</v>
      </c>
      <c r="AE7" s="204">
        <v>0</v>
      </c>
      <c r="AF7" s="204">
        <v>0</v>
      </c>
      <c r="AG7" s="204">
        <v>49.55</v>
      </c>
      <c r="AH7" s="204">
        <v>0</v>
      </c>
      <c r="AI7" s="204">
        <v>49.55</v>
      </c>
      <c r="AJ7" s="204">
        <v>0</v>
      </c>
      <c r="AK7" s="204">
        <v>4.99</v>
      </c>
      <c r="AL7" s="204">
        <v>2.19</v>
      </c>
      <c r="AM7" s="204">
        <v>0</v>
      </c>
      <c r="AN7" s="204">
        <v>0</v>
      </c>
      <c r="AO7" s="204">
        <v>51.07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3.97</v>
      </c>
      <c r="AD8" s="204">
        <v>0</v>
      </c>
      <c r="AE8" s="204">
        <v>0</v>
      </c>
      <c r="AF8" s="204">
        <v>0</v>
      </c>
      <c r="AG8" s="204">
        <v>49.55</v>
      </c>
      <c r="AH8" s="204">
        <v>0</v>
      </c>
      <c r="AI8" s="204">
        <v>49.55</v>
      </c>
      <c r="AJ8" s="204">
        <v>0</v>
      </c>
      <c r="AK8" s="204">
        <v>4.99</v>
      </c>
      <c r="AL8" s="204">
        <v>2.19</v>
      </c>
      <c r="AM8" s="204">
        <v>0</v>
      </c>
      <c r="AN8" s="204">
        <v>0</v>
      </c>
      <c r="AO8" s="204">
        <v>51.07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3.97</v>
      </c>
      <c r="AD9" s="204">
        <v>0</v>
      </c>
      <c r="AE9" s="204">
        <v>0</v>
      </c>
      <c r="AF9" s="204">
        <v>0</v>
      </c>
      <c r="AG9" s="204">
        <v>49.55</v>
      </c>
      <c r="AH9" s="204">
        <v>0</v>
      </c>
      <c r="AI9" s="204">
        <v>49.55</v>
      </c>
      <c r="AJ9" s="204">
        <v>0</v>
      </c>
      <c r="AK9" s="204">
        <v>3.65</v>
      </c>
      <c r="AL9" s="204">
        <v>2.19</v>
      </c>
      <c r="AM9" s="204">
        <v>0</v>
      </c>
      <c r="AN9" s="204">
        <v>0</v>
      </c>
      <c r="AO9" s="204">
        <v>51.07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3.97</v>
      </c>
      <c r="AD10" s="204">
        <v>0</v>
      </c>
      <c r="AE10" s="204">
        <v>0</v>
      </c>
      <c r="AF10" s="204">
        <v>0</v>
      </c>
      <c r="AG10" s="204">
        <v>49.55</v>
      </c>
      <c r="AH10" s="204">
        <v>0</v>
      </c>
      <c r="AI10" s="204">
        <v>49.55</v>
      </c>
      <c r="AJ10" s="204">
        <v>0</v>
      </c>
      <c r="AK10" s="204">
        <v>3.65</v>
      </c>
      <c r="AL10" s="204">
        <v>2.19</v>
      </c>
      <c r="AM10" s="204">
        <v>0</v>
      </c>
      <c r="AN10" s="204">
        <v>0</v>
      </c>
      <c r="AO10" s="204">
        <v>51.07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3.97</v>
      </c>
      <c r="AD11" s="204">
        <v>0</v>
      </c>
      <c r="AE11" s="204">
        <v>0</v>
      </c>
      <c r="AF11" s="204">
        <v>0</v>
      </c>
      <c r="AG11" s="204">
        <v>49.55</v>
      </c>
      <c r="AH11" s="204">
        <v>0</v>
      </c>
      <c r="AI11" s="204">
        <v>49.55</v>
      </c>
      <c r="AJ11" s="204">
        <v>0</v>
      </c>
      <c r="AK11" s="204">
        <v>3.65</v>
      </c>
      <c r="AL11" s="204">
        <v>2.19</v>
      </c>
      <c r="AM11" s="204">
        <v>0</v>
      </c>
      <c r="AN11" s="204">
        <v>0</v>
      </c>
      <c r="AO11" s="204">
        <v>51.07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3.97</v>
      </c>
      <c r="AD12" s="204">
        <v>0</v>
      </c>
      <c r="AE12" s="204">
        <v>0</v>
      </c>
      <c r="AF12" s="204">
        <v>0</v>
      </c>
      <c r="AG12" s="204">
        <v>49.55</v>
      </c>
      <c r="AH12" s="204">
        <v>0</v>
      </c>
      <c r="AI12" s="204">
        <v>49.55</v>
      </c>
      <c r="AJ12" s="204">
        <v>0</v>
      </c>
      <c r="AK12" s="204">
        <v>3.65</v>
      </c>
      <c r="AL12" s="204">
        <v>2.19</v>
      </c>
      <c r="AM12" s="204">
        <v>0</v>
      </c>
      <c r="AN12" s="204">
        <v>0</v>
      </c>
      <c r="AO12" s="204">
        <v>51.07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3.97</v>
      </c>
      <c r="AD13" s="204">
        <v>0</v>
      </c>
      <c r="AE13" s="204">
        <v>0</v>
      </c>
      <c r="AF13" s="204">
        <v>0</v>
      </c>
      <c r="AG13" s="204">
        <v>49.55</v>
      </c>
      <c r="AH13" s="204">
        <v>0</v>
      </c>
      <c r="AI13" s="204">
        <v>49.55</v>
      </c>
      <c r="AJ13" s="204">
        <v>0</v>
      </c>
      <c r="AK13" s="204">
        <v>3.65</v>
      </c>
      <c r="AL13" s="204">
        <v>2.19</v>
      </c>
      <c r="AM13" s="204">
        <v>0</v>
      </c>
      <c r="AN13" s="204">
        <v>0</v>
      </c>
      <c r="AO13" s="204">
        <v>51.07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3.97</v>
      </c>
      <c r="AD14" s="204">
        <v>0</v>
      </c>
      <c r="AE14" s="204">
        <v>0</v>
      </c>
      <c r="AF14" s="204">
        <v>0</v>
      </c>
      <c r="AG14" s="204">
        <v>49.55</v>
      </c>
      <c r="AH14" s="204">
        <v>0</v>
      </c>
      <c r="AI14" s="204">
        <v>49.55</v>
      </c>
      <c r="AJ14" s="204">
        <v>0</v>
      </c>
      <c r="AK14" s="204">
        <v>3.65</v>
      </c>
      <c r="AL14" s="204">
        <v>2.19</v>
      </c>
      <c r="AM14" s="204">
        <v>0</v>
      </c>
      <c r="AN14" s="204">
        <v>0</v>
      </c>
      <c r="AO14" s="204">
        <v>51.07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3.97</v>
      </c>
      <c r="AD15" s="204">
        <v>0</v>
      </c>
      <c r="AE15" s="204">
        <v>0</v>
      </c>
      <c r="AF15" s="204">
        <v>0</v>
      </c>
      <c r="AG15" s="204">
        <v>49.55</v>
      </c>
      <c r="AH15" s="204">
        <v>0</v>
      </c>
      <c r="AI15" s="204">
        <v>49.55</v>
      </c>
      <c r="AJ15" s="204">
        <v>0</v>
      </c>
      <c r="AK15" s="204">
        <v>3.65</v>
      </c>
      <c r="AL15" s="204">
        <v>2.19</v>
      </c>
      <c r="AM15" s="204">
        <v>0</v>
      </c>
      <c r="AN15" s="204">
        <v>0</v>
      </c>
      <c r="AO15" s="204">
        <v>51.07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3.97</v>
      </c>
      <c r="AD16" s="204">
        <v>0</v>
      </c>
      <c r="AE16" s="204">
        <v>0</v>
      </c>
      <c r="AF16" s="204">
        <v>0</v>
      </c>
      <c r="AG16" s="204">
        <v>49.55</v>
      </c>
      <c r="AH16" s="204">
        <v>0</v>
      </c>
      <c r="AI16" s="204">
        <v>49.55</v>
      </c>
      <c r="AJ16" s="204">
        <v>0</v>
      </c>
      <c r="AK16" s="204">
        <v>3.65</v>
      </c>
      <c r="AL16" s="204">
        <v>2.19</v>
      </c>
      <c r="AM16" s="204">
        <v>0</v>
      </c>
      <c r="AN16" s="204">
        <v>0</v>
      </c>
      <c r="AO16" s="204">
        <v>51.07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3.97</v>
      </c>
      <c r="AD17" s="204">
        <v>0</v>
      </c>
      <c r="AE17" s="204">
        <v>0</v>
      </c>
      <c r="AF17" s="204">
        <v>0</v>
      </c>
      <c r="AG17" s="204">
        <v>49.55</v>
      </c>
      <c r="AH17" s="204">
        <v>0</v>
      </c>
      <c r="AI17" s="204">
        <v>49.55</v>
      </c>
      <c r="AJ17" s="204">
        <v>0</v>
      </c>
      <c r="AK17" s="204">
        <v>3.65</v>
      </c>
      <c r="AL17" s="204">
        <v>2.19</v>
      </c>
      <c r="AM17" s="204">
        <v>0</v>
      </c>
      <c r="AN17" s="204">
        <v>0</v>
      </c>
      <c r="AO17" s="204">
        <v>51.07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3.97</v>
      </c>
      <c r="AD18" s="204">
        <v>0</v>
      </c>
      <c r="AE18" s="204">
        <v>0</v>
      </c>
      <c r="AF18" s="204">
        <v>0</v>
      </c>
      <c r="AG18" s="204">
        <v>49.55</v>
      </c>
      <c r="AH18" s="204">
        <v>0</v>
      </c>
      <c r="AI18" s="204">
        <v>49.55</v>
      </c>
      <c r="AJ18" s="204">
        <v>0</v>
      </c>
      <c r="AK18" s="204">
        <v>3.65</v>
      </c>
      <c r="AL18" s="204">
        <v>2.19</v>
      </c>
      <c r="AM18" s="204">
        <v>0</v>
      </c>
      <c r="AN18" s="204">
        <v>0</v>
      </c>
      <c r="AO18" s="204">
        <v>51.07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3.97</v>
      </c>
      <c r="AD19" s="204">
        <v>0</v>
      </c>
      <c r="AE19" s="204">
        <v>0</v>
      </c>
      <c r="AF19" s="204">
        <v>0</v>
      </c>
      <c r="AG19" s="204">
        <v>49.55</v>
      </c>
      <c r="AH19" s="204">
        <v>0</v>
      </c>
      <c r="AI19" s="204">
        <v>49.55</v>
      </c>
      <c r="AJ19" s="204">
        <v>0</v>
      </c>
      <c r="AK19" s="204">
        <v>3.65</v>
      </c>
      <c r="AL19" s="204">
        <v>2.5499999999999998</v>
      </c>
      <c r="AM19" s="204">
        <v>0</v>
      </c>
      <c r="AN19" s="204">
        <v>0</v>
      </c>
      <c r="AO19" s="204">
        <v>51.07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3.97</v>
      </c>
      <c r="AD20" s="204">
        <v>0</v>
      </c>
      <c r="AE20" s="204">
        <v>0</v>
      </c>
      <c r="AF20" s="204">
        <v>0</v>
      </c>
      <c r="AG20" s="204">
        <v>49.55</v>
      </c>
      <c r="AH20" s="204">
        <v>0</v>
      </c>
      <c r="AI20" s="204">
        <v>49.55</v>
      </c>
      <c r="AJ20" s="204">
        <v>0</v>
      </c>
      <c r="AK20" s="204">
        <v>3.65</v>
      </c>
      <c r="AL20" s="204">
        <v>2.5499999999999998</v>
      </c>
      <c r="AM20" s="204">
        <v>0</v>
      </c>
      <c r="AN20" s="204">
        <v>0</v>
      </c>
      <c r="AO20" s="204">
        <v>51.07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3.97</v>
      </c>
      <c r="AD21" s="204">
        <v>0</v>
      </c>
      <c r="AE21" s="204">
        <v>0</v>
      </c>
      <c r="AF21" s="204">
        <v>0</v>
      </c>
      <c r="AG21" s="204">
        <v>49.55</v>
      </c>
      <c r="AH21" s="204">
        <v>0</v>
      </c>
      <c r="AI21" s="204">
        <v>49.55</v>
      </c>
      <c r="AJ21" s="204">
        <v>0</v>
      </c>
      <c r="AK21" s="204">
        <v>3.65</v>
      </c>
      <c r="AL21" s="204">
        <v>2.5499999999999998</v>
      </c>
      <c r="AM21" s="204">
        <v>0</v>
      </c>
      <c r="AN21" s="204">
        <v>0</v>
      </c>
      <c r="AO21" s="204">
        <v>51.07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3.97</v>
      </c>
      <c r="AD22" s="204">
        <v>0</v>
      </c>
      <c r="AE22" s="204">
        <v>0</v>
      </c>
      <c r="AF22" s="204">
        <v>0</v>
      </c>
      <c r="AG22" s="204">
        <v>49.55</v>
      </c>
      <c r="AH22" s="204">
        <v>0</v>
      </c>
      <c r="AI22" s="204">
        <v>49.55</v>
      </c>
      <c r="AJ22" s="204">
        <v>0</v>
      </c>
      <c r="AK22" s="204">
        <v>3.65</v>
      </c>
      <c r="AL22" s="204">
        <v>2.5499999999999998</v>
      </c>
      <c r="AM22" s="204">
        <v>0</v>
      </c>
      <c r="AN22" s="204">
        <v>0</v>
      </c>
      <c r="AO22" s="204">
        <v>51.07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3.97</v>
      </c>
      <c r="AD23" s="204">
        <v>0</v>
      </c>
      <c r="AE23" s="204">
        <v>0</v>
      </c>
      <c r="AF23" s="204">
        <v>0</v>
      </c>
      <c r="AG23" s="204">
        <v>49.55</v>
      </c>
      <c r="AH23" s="204">
        <v>0</v>
      </c>
      <c r="AI23" s="204">
        <v>49.55</v>
      </c>
      <c r="AJ23" s="204">
        <v>0</v>
      </c>
      <c r="AK23" s="204">
        <v>3.65</v>
      </c>
      <c r="AL23" s="204">
        <v>2.5499999999999998</v>
      </c>
      <c r="AM23" s="204">
        <v>0</v>
      </c>
      <c r="AN23" s="204">
        <v>0</v>
      </c>
      <c r="AO23" s="204">
        <v>51.07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3.97</v>
      </c>
      <c r="AD24" s="204">
        <v>0</v>
      </c>
      <c r="AE24" s="204">
        <v>0</v>
      </c>
      <c r="AF24" s="204">
        <v>0</v>
      </c>
      <c r="AG24" s="204">
        <v>49.55</v>
      </c>
      <c r="AH24" s="204">
        <v>0</v>
      </c>
      <c r="AI24" s="204">
        <v>49.55</v>
      </c>
      <c r="AJ24" s="204">
        <v>0</v>
      </c>
      <c r="AK24" s="204">
        <v>3.65</v>
      </c>
      <c r="AL24" s="204">
        <v>2.5499999999999998</v>
      </c>
      <c r="AM24" s="204">
        <v>0</v>
      </c>
      <c r="AN24" s="204">
        <v>0</v>
      </c>
      <c r="AO24" s="204">
        <v>51.07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3.97</v>
      </c>
      <c r="AD25" s="204">
        <v>0</v>
      </c>
      <c r="AE25" s="204">
        <v>0</v>
      </c>
      <c r="AF25" s="204">
        <v>0</v>
      </c>
      <c r="AG25" s="204">
        <v>49.55</v>
      </c>
      <c r="AH25" s="204">
        <v>0</v>
      </c>
      <c r="AI25" s="204">
        <v>49.55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51.07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3.97</v>
      </c>
      <c r="AD26" s="204">
        <v>0</v>
      </c>
      <c r="AE26" s="204">
        <v>0</v>
      </c>
      <c r="AF26" s="204">
        <v>0</v>
      </c>
      <c r="AG26" s="204">
        <v>49.55</v>
      </c>
      <c r="AH26" s="204">
        <v>0</v>
      </c>
      <c r="AI26" s="204">
        <v>49.55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51.07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3.97</v>
      </c>
      <c r="AD27" s="204">
        <v>0</v>
      </c>
      <c r="AE27" s="204">
        <v>0</v>
      </c>
      <c r="AF27" s="204">
        <v>0</v>
      </c>
      <c r="AG27" s="204">
        <v>49.55</v>
      </c>
      <c r="AH27" s="204">
        <v>0</v>
      </c>
      <c r="AI27" s="204">
        <v>49.55</v>
      </c>
      <c r="AJ27" s="204">
        <v>0</v>
      </c>
      <c r="AK27" s="204">
        <v>3.65</v>
      </c>
      <c r="AL27" s="204">
        <v>0</v>
      </c>
      <c r="AM27" s="204">
        <v>0</v>
      </c>
      <c r="AN27" s="204">
        <v>0</v>
      </c>
      <c r="AO27" s="204">
        <v>51.07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3.97</v>
      </c>
      <c r="AD28" s="204">
        <v>0</v>
      </c>
      <c r="AE28" s="204">
        <v>0</v>
      </c>
      <c r="AF28" s="204">
        <v>0</v>
      </c>
      <c r="AG28" s="204">
        <v>49.55</v>
      </c>
      <c r="AH28" s="204">
        <v>0</v>
      </c>
      <c r="AI28" s="204">
        <v>49.55</v>
      </c>
      <c r="AJ28" s="204">
        <v>0</v>
      </c>
      <c r="AK28" s="204">
        <v>4.99</v>
      </c>
      <c r="AL28" s="204">
        <v>0</v>
      </c>
      <c r="AM28" s="204">
        <v>0</v>
      </c>
      <c r="AN28" s="204">
        <v>0</v>
      </c>
      <c r="AO28" s="204">
        <v>51.07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3.97</v>
      </c>
      <c r="AD29" s="204">
        <v>0</v>
      </c>
      <c r="AE29" s="204">
        <v>0</v>
      </c>
      <c r="AF29" s="204">
        <v>0</v>
      </c>
      <c r="AG29" s="204">
        <v>49.55</v>
      </c>
      <c r="AH29" s="204">
        <v>0</v>
      </c>
      <c r="AI29" s="204">
        <v>49.55</v>
      </c>
      <c r="AJ29" s="204">
        <v>0</v>
      </c>
      <c r="AK29" s="204">
        <v>6.27</v>
      </c>
      <c r="AL29" s="204">
        <v>0</v>
      </c>
      <c r="AM29" s="204">
        <v>0</v>
      </c>
      <c r="AN29" s="204">
        <v>0</v>
      </c>
      <c r="AO29" s="204">
        <v>51.07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3.97</v>
      </c>
      <c r="AD30" s="204">
        <v>0</v>
      </c>
      <c r="AE30" s="204">
        <v>0</v>
      </c>
      <c r="AF30" s="204">
        <v>0</v>
      </c>
      <c r="AG30" s="204">
        <v>49.55</v>
      </c>
      <c r="AH30" s="204">
        <v>0</v>
      </c>
      <c r="AI30" s="204">
        <v>49.55</v>
      </c>
      <c r="AJ30" s="204">
        <v>0</v>
      </c>
      <c r="AK30" s="204">
        <v>6.27</v>
      </c>
      <c r="AL30" s="204">
        <v>0</v>
      </c>
      <c r="AM30" s="204">
        <v>0</v>
      </c>
      <c r="AN30" s="204">
        <v>0</v>
      </c>
      <c r="AO30" s="204">
        <v>51.07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3.97</v>
      </c>
      <c r="AD31" s="204">
        <v>0</v>
      </c>
      <c r="AE31" s="204">
        <v>0</v>
      </c>
      <c r="AF31" s="204">
        <v>0</v>
      </c>
      <c r="AG31" s="204">
        <v>49.55</v>
      </c>
      <c r="AH31" s="204">
        <v>0</v>
      </c>
      <c r="AI31" s="204">
        <v>49.55</v>
      </c>
      <c r="AJ31" s="204">
        <v>0</v>
      </c>
      <c r="AK31" s="204">
        <v>6.02</v>
      </c>
      <c r="AL31" s="204">
        <v>0</v>
      </c>
      <c r="AM31" s="204">
        <v>0</v>
      </c>
      <c r="AN31" s="204">
        <v>0</v>
      </c>
      <c r="AO31" s="204">
        <v>51.07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3.97</v>
      </c>
      <c r="AD32" s="204">
        <v>0</v>
      </c>
      <c r="AE32" s="204">
        <v>0</v>
      </c>
      <c r="AF32" s="204">
        <v>0</v>
      </c>
      <c r="AG32" s="204">
        <v>49.55</v>
      </c>
      <c r="AH32" s="204">
        <v>0</v>
      </c>
      <c r="AI32" s="204">
        <v>49.55</v>
      </c>
      <c r="AJ32" s="204">
        <v>0</v>
      </c>
      <c r="AK32" s="204">
        <v>6.02</v>
      </c>
      <c r="AL32" s="204">
        <v>0</v>
      </c>
      <c r="AM32" s="204">
        <v>0</v>
      </c>
      <c r="AN32" s="204">
        <v>0</v>
      </c>
      <c r="AO32" s="204">
        <v>51.07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3.97</v>
      </c>
      <c r="AD33" s="204">
        <v>0</v>
      </c>
      <c r="AE33" s="204">
        <v>0</v>
      </c>
      <c r="AF33" s="204">
        <v>0</v>
      </c>
      <c r="AG33" s="204">
        <v>49.55</v>
      </c>
      <c r="AH33" s="204">
        <v>0</v>
      </c>
      <c r="AI33" s="204">
        <v>49.55</v>
      </c>
      <c r="AJ33" s="204">
        <v>0</v>
      </c>
      <c r="AK33" s="204">
        <v>4.4800000000000004</v>
      </c>
      <c r="AL33" s="204">
        <v>0</v>
      </c>
      <c r="AM33" s="204">
        <v>0</v>
      </c>
      <c r="AN33" s="204">
        <v>0</v>
      </c>
      <c r="AO33" s="204">
        <v>51.07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3.97</v>
      </c>
      <c r="AD34" s="204">
        <v>0</v>
      </c>
      <c r="AE34" s="204">
        <v>0</v>
      </c>
      <c r="AF34" s="204">
        <v>0</v>
      </c>
      <c r="AG34" s="204">
        <v>49.55</v>
      </c>
      <c r="AH34" s="204">
        <v>0</v>
      </c>
      <c r="AI34" s="204">
        <v>49.55</v>
      </c>
      <c r="AJ34" s="204">
        <v>0</v>
      </c>
      <c r="AK34" s="204">
        <v>4.4800000000000004</v>
      </c>
      <c r="AL34" s="204">
        <v>0</v>
      </c>
      <c r="AM34" s="204">
        <v>0</v>
      </c>
      <c r="AN34" s="204">
        <v>0</v>
      </c>
      <c r="AO34" s="204">
        <v>51.07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3.97</v>
      </c>
      <c r="AD35" s="204">
        <v>0</v>
      </c>
      <c r="AE35" s="204">
        <v>0</v>
      </c>
      <c r="AF35" s="204">
        <v>0</v>
      </c>
      <c r="AG35" s="204">
        <v>49.55</v>
      </c>
      <c r="AH35" s="204">
        <v>0</v>
      </c>
      <c r="AI35" s="204">
        <v>49.55</v>
      </c>
      <c r="AJ35" s="204">
        <v>0</v>
      </c>
      <c r="AK35" s="204">
        <v>4.4800000000000004</v>
      </c>
      <c r="AL35" s="204">
        <v>0</v>
      </c>
      <c r="AM35" s="204">
        <v>0</v>
      </c>
      <c r="AN35" s="204">
        <v>0</v>
      </c>
      <c r="AO35" s="204">
        <v>51.07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3.97</v>
      </c>
      <c r="AD36" s="204">
        <v>0</v>
      </c>
      <c r="AE36" s="204">
        <v>0</v>
      </c>
      <c r="AF36" s="204">
        <v>0</v>
      </c>
      <c r="AG36" s="204">
        <v>49.55</v>
      </c>
      <c r="AH36" s="204">
        <v>0</v>
      </c>
      <c r="AI36" s="204">
        <v>49.55</v>
      </c>
      <c r="AJ36" s="204">
        <v>0</v>
      </c>
      <c r="AK36" s="204">
        <v>4.4800000000000004</v>
      </c>
      <c r="AL36" s="204">
        <v>0</v>
      </c>
      <c r="AM36" s="204">
        <v>0</v>
      </c>
      <c r="AN36" s="204">
        <v>0</v>
      </c>
      <c r="AO36" s="204">
        <v>51.07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3.97</v>
      </c>
      <c r="AD37" s="204">
        <v>0</v>
      </c>
      <c r="AE37" s="204">
        <v>0</v>
      </c>
      <c r="AF37" s="204">
        <v>0</v>
      </c>
      <c r="AG37" s="204">
        <v>49.55</v>
      </c>
      <c r="AH37" s="204">
        <v>0</v>
      </c>
      <c r="AI37" s="204">
        <v>49.55</v>
      </c>
      <c r="AJ37" s="204">
        <v>0</v>
      </c>
      <c r="AK37" s="204">
        <v>3.65</v>
      </c>
      <c r="AL37" s="204">
        <v>0</v>
      </c>
      <c r="AM37" s="204">
        <v>0</v>
      </c>
      <c r="AN37" s="204">
        <v>0</v>
      </c>
      <c r="AO37" s="204">
        <v>51.07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3.97</v>
      </c>
      <c r="AD38" s="204">
        <v>0</v>
      </c>
      <c r="AE38" s="204">
        <v>0</v>
      </c>
      <c r="AF38" s="204">
        <v>0</v>
      </c>
      <c r="AG38" s="204">
        <v>49.55</v>
      </c>
      <c r="AH38" s="204">
        <v>0</v>
      </c>
      <c r="AI38" s="204">
        <v>49.55</v>
      </c>
      <c r="AJ38" s="204">
        <v>0</v>
      </c>
      <c r="AK38" s="204">
        <v>3.65</v>
      </c>
      <c r="AL38" s="204">
        <v>0</v>
      </c>
      <c r="AM38" s="204">
        <v>0</v>
      </c>
      <c r="AN38" s="204">
        <v>0</v>
      </c>
      <c r="AO38" s="204">
        <v>51.07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3.97</v>
      </c>
      <c r="AD39" s="204">
        <v>0</v>
      </c>
      <c r="AE39" s="204">
        <v>0</v>
      </c>
      <c r="AF39" s="204">
        <v>0</v>
      </c>
      <c r="AG39" s="204">
        <v>49.55</v>
      </c>
      <c r="AH39" s="204">
        <v>0</v>
      </c>
      <c r="AI39" s="204">
        <v>49.55</v>
      </c>
      <c r="AJ39" s="204">
        <v>0</v>
      </c>
      <c r="AK39" s="204">
        <v>3.65</v>
      </c>
      <c r="AL39" s="204">
        <v>0</v>
      </c>
      <c r="AM39" s="204">
        <v>0</v>
      </c>
      <c r="AN39" s="204">
        <v>0</v>
      </c>
      <c r="AO39" s="204">
        <v>50.34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3.97</v>
      </c>
      <c r="AD40" s="204">
        <v>0</v>
      </c>
      <c r="AE40" s="204">
        <v>0</v>
      </c>
      <c r="AF40" s="204">
        <v>0</v>
      </c>
      <c r="AG40" s="204">
        <v>49.55</v>
      </c>
      <c r="AH40" s="204">
        <v>0</v>
      </c>
      <c r="AI40" s="204">
        <v>49.55</v>
      </c>
      <c r="AJ40" s="204">
        <v>0</v>
      </c>
      <c r="AK40" s="204">
        <v>3.65</v>
      </c>
      <c r="AL40" s="204">
        <v>0</v>
      </c>
      <c r="AM40" s="204">
        <v>0</v>
      </c>
      <c r="AN40" s="204">
        <v>0</v>
      </c>
      <c r="AO40" s="204">
        <v>50.34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3.97</v>
      </c>
      <c r="AD41" s="204">
        <v>0</v>
      </c>
      <c r="AE41" s="204">
        <v>0</v>
      </c>
      <c r="AF41" s="204">
        <v>0</v>
      </c>
      <c r="AG41" s="204">
        <v>49.55</v>
      </c>
      <c r="AH41" s="204">
        <v>0</v>
      </c>
      <c r="AI41" s="204">
        <v>49.55</v>
      </c>
      <c r="AJ41" s="204">
        <v>0</v>
      </c>
      <c r="AK41" s="204">
        <v>3.65</v>
      </c>
      <c r="AL41" s="204">
        <v>0</v>
      </c>
      <c r="AM41" s="204">
        <v>0</v>
      </c>
      <c r="AN41" s="204">
        <v>0</v>
      </c>
      <c r="AO41" s="204">
        <v>50.34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3.97</v>
      </c>
      <c r="AD42" s="204">
        <v>0</v>
      </c>
      <c r="AE42" s="204">
        <v>0</v>
      </c>
      <c r="AF42" s="204">
        <v>0</v>
      </c>
      <c r="AG42" s="204">
        <v>49.55</v>
      </c>
      <c r="AH42" s="204">
        <v>0</v>
      </c>
      <c r="AI42" s="204">
        <v>49.55</v>
      </c>
      <c r="AJ42" s="204">
        <v>0</v>
      </c>
      <c r="AK42" s="204">
        <v>3.65</v>
      </c>
      <c r="AL42" s="204">
        <v>0</v>
      </c>
      <c r="AM42" s="204">
        <v>0</v>
      </c>
      <c r="AN42" s="204">
        <v>0</v>
      </c>
      <c r="AO42" s="204">
        <v>50.34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3.97</v>
      </c>
      <c r="AD43" s="204">
        <v>0</v>
      </c>
      <c r="AE43" s="204">
        <v>0</v>
      </c>
      <c r="AF43" s="204">
        <v>0</v>
      </c>
      <c r="AG43" s="204">
        <v>49.55</v>
      </c>
      <c r="AH43" s="204">
        <v>0</v>
      </c>
      <c r="AI43" s="204">
        <v>49.55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50.34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3.97</v>
      </c>
      <c r="AD44" s="204">
        <v>0</v>
      </c>
      <c r="AE44" s="204">
        <v>0</v>
      </c>
      <c r="AF44" s="204">
        <v>0</v>
      </c>
      <c r="AG44" s="204">
        <v>49.55</v>
      </c>
      <c r="AH44" s="204">
        <v>0</v>
      </c>
      <c r="AI44" s="204">
        <v>49.55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50.34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3.97</v>
      </c>
      <c r="AD45" s="204">
        <v>0</v>
      </c>
      <c r="AE45" s="204">
        <v>0</v>
      </c>
      <c r="AF45" s="204">
        <v>0</v>
      </c>
      <c r="AG45" s="204">
        <v>49.55</v>
      </c>
      <c r="AH45" s="204">
        <v>0</v>
      </c>
      <c r="AI45" s="204">
        <v>49.55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50.34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3.97</v>
      </c>
      <c r="AD46" s="204">
        <v>0</v>
      </c>
      <c r="AE46" s="204">
        <v>0</v>
      </c>
      <c r="AF46" s="204">
        <v>0</v>
      </c>
      <c r="AG46" s="204">
        <v>49.55</v>
      </c>
      <c r="AH46" s="204">
        <v>0</v>
      </c>
      <c r="AI46" s="204">
        <v>49.55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50.34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3.97</v>
      </c>
      <c r="AD47" s="204">
        <v>0</v>
      </c>
      <c r="AE47" s="204">
        <v>0</v>
      </c>
      <c r="AF47" s="204">
        <v>0</v>
      </c>
      <c r="AG47" s="204">
        <v>49.55</v>
      </c>
      <c r="AH47" s="204">
        <v>0</v>
      </c>
      <c r="AI47" s="204">
        <v>49.55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50.34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3.97</v>
      </c>
      <c r="AD48" s="204">
        <v>0</v>
      </c>
      <c r="AE48" s="204">
        <v>0</v>
      </c>
      <c r="AF48" s="204">
        <v>0</v>
      </c>
      <c r="AG48" s="204">
        <v>49.55</v>
      </c>
      <c r="AH48" s="204">
        <v>0</v>
      </c>
      <c r="AI48" s="204">
        <v>49.55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50.34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3.97</v>
      </c>
      <c r="AD49" s="204">
        <v>0</v>
      </c>
      <c r="AE49" s="204">
        <v>0</v>
      </c>
      <c r="AF49" s="204">
        <v>0</v>
      </c>
      <c r="AG49" s="204">
        <v>49.55</v>
      </c>
      <c r="AH49" s="204">
        <v>0</v>
      </c>
      <c r="AI49" s="204">
        <v>49.55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50.34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3.97</v>
      </c>
      <c r="AD50" s="204">
        <v>0</v>
      </c>
      <c r="AE50" s="204">
        <v>0</v>
      </c>
      <c r="AF50" s="204">
        <v>0</v>
      </c>
      <c r="AG50" s="204">
        <v>49.55</v>
      </c>
      <c r="AH50" s="204">
        <v>0</v>
      </c>
      <c r="AI50" s="204">
        <v>49.55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50.34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3.97</v>
      </c>
      <c r="AD51" s="204">
        <v>0</v>
      </c>
      <c r="AE51" s="204">
        <v>0</v>
      </c>
      <c r="AF51" s="204">
        <v>0</v>
      </c>
      <c r="AG51" s="204">
        <v>49.55</v>
      </c>
      <c r="AH51" s="204">
        <v>0</v>
      </c>
      <c r="AI51" s="204">
        <v>49.55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48.88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3.97</v>
      </c>
      <c r="AD52" s="204">
        <v>0</v>
      </c>
      <c r="AE52" s="204">
        <v>0</v>
      </c>
      <c r="AF52" s="204">
        <v>0</v>
      </c>
      <c r="AG52" s="204">
        <v>49.55</v>
      </c>
      <c r="AH52" s="204">
        <v>0</v>
      </c>
      <c r="AI52" s="204">
        <v>49.55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48.88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3.97</v>
      </c>
      <c r="AD53" s="204">
        <v>0</v>
      </c>
      <c r="AE53" s="204">
        <v>0</v>
      </c>
      <c r="AF53" s="204">
        <v>0</v>
      </c>
      <c r="AG53" s="204">
        <v>49.55</v>
      </c>
      <c r="AH53" s="204">
        <v>0</v>
      </c>
      <c r="AI53" s="204">
        <v>49.55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48.88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3.97</v>
      </c>
      <c r="AD54" s="204">
        <v>0</v>
      </c>
      <c r="AE54" s="204">
        <v>0</v>
      </c>
      <c r="AF54" s="204">
        <v>0</v>
      </c>
      <c r="AG54" s="204">
        <v>49.55</v>
      </c>
      <c r="AH54" s="204">
        <v>0</v>
      </c>
      <c r="AI54" s="204">
        <v>49.55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48.88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3.97</v>
      </c>
      <c r="AD55" s="204">
        <v>0</v>
      </c>
      <c r="AE55" s="204">
        <v>0</v>
      </c>
      <c r="AF55" s="204">
        <v>0</v>
      </c>
      <c r="AG55" s="204">
        <v>49.55</v>
      </c>
      <c r="AH55" s="204">
        <v>0</v>
      </c>
      <c r="AI55" s="204">
        <v>49.55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48.88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3.97</v>
      </c>
      <c r="AD56" s="204">
        <v>0</v>
      </c>
      <c r="AE56" s="204">
        <v>0</v>
      </c>
      <c r="AF56" s="204">
        <v>0</v>
      </c>
      <c r="AG56" s="204">
        <v>49.55</v>
      </c>
      <c r="AH56" s="204">
        <v>0</v>
      </c>
      <c r="AI56" s="204">
        <v>49.55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48.88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3.97</v>
      </c>
      <c r="AD57" s="204">
        <v>0</v>
      </c>
      <c r="AE57" s="204">
        <v>0</v>
      </c>
      <c r="AF57" s="204">
        <v>0</v>
      </c>
      <c r="AG57" s="204">
        <v>49.55</v>
      </c>
      <c r="AH57" s="204">
        <v>0</v>
      </c>
      <c r="AI57" s="204">
        <v>49.55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48.88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3.97</v>
      </c>
      <c r="AD58" s="204">
        <v>0</v>
      </c>
      <c r="AE58" s="204">
        <v>0</v>
      </c>
      <c r="AF58" s="204">
        <v>0</v>
      </c>
      <c r="AG58" s="204">
        <v>49.55</v>
      </c>
      <c r="AH58" s="204">
        <v>0</v>
      </c>
      <c r="AI58" s="204">
        <v>49.55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48.88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3.97</v>
      </c>
      <c r="AD59" s="204">
        <v>0</v>
      </c>
      <c r="AE59" s="204">
        <v>0</v>
      </c>
      <c r="AF59" s="204">
        <v>0</v>
      </c>
      <c r="AG59" s="204">
        <v>49.55</v>
      </c>
      <c r="AH59" s="204">
        <v>0</v>
      </c>
      <c r="AI59" s="204">
        <v>49.55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48.88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3.97</v>
      </c>
      <c r="AD60" s="204">
        <v>0</v>
      </c>
      <c r="AE60" s="204">
        <v>0</v>
      </c>
      <c r="AF60" s="204">
        <v>0</v>
      </c>
      <c r="AG60" s="204">
        <v>49.55</v>
      </c>
      <c r="AH60" s="204">
        <v>0</v>
      </c>
      <c r="AI60" s="204">
        <v>49.55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48.88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3.97</v>
      </c>
      <c r="AD61" s="204">
        <v>0</v>
      </c>
      <c r="AE61" s="204">
        <v>0</v>
      </c>
      <c r="AF61" s="204">
        <v>0</v>
      </c>
      <c r="AG61" s="204">
        <v>49.55</v>
      </c>
      <c r="AH61" s="204">
        <v>0</v>
      </c>
      <c r="AI61" s="204">
        <v>49.55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48.88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3.97</v>
      </c>
      <c r="AD62" s="204">
        <v>0</v>
      </c>
      <c r="AE62" s="204">
        <v>0</v>
      </c>
      <c r="AF62" s="204">
        <v>0</v>
      </c>
      <c r="AG62" s="204">
        <v>49.55</v>
      </c>
      <c r="AH62" s="204">
        <v>0</v>
      </c>
      <c r="AI62" s="204">
        <v>49.55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48.88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3.97</v>
      </c>
      <c r="AD63" s="204">
        <v>0</v>
      </c>
      <c r="AE63" s="204">
        <v>0</v>
      </c>
      <c r="AF63" s="204">
        <v>0</v>
      </c>
      <c r="AG63" s="204">
        <v>49.55</v>
      </c>
      <c r="AH63" s="204">
        <v>0</v>
      </c>
      <c r="AI63" s="204">
        <v>49.55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48.88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3.97</v>
      </c>
      <c r="AD64" s="204">
        <v>0</v>
      </c>
      <c r="AE64" s="204">
        <v>0</v>
      </c>
      <c r="AF64" s="204">
        <v>0</v>
      </c>
      <c r="AG64" s="204">
        <v>49.55</v>
      </c>
      <c r="AH64" s="204">
        <v>0</v>
      </c>
      <c r="AI64" s="204">
        <v>49.55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48.88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3.97</v>
      </c>
      <c r="AD65" s="204">
        <v>0</v>
      </c>
      <c r="AE65" s="204">
        <v>0</v>
      </c>
      <c r="AF65" s="204">
        <v>0</v>
      </c>
      <c r="AG65" s="204">
        <v>49.55</v>
      </c>
      <c r="AH65" s="204">
        <v>0</v>
      </c>
      <c r="AI65" s="204">
        <v>49.55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48.88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3.97</v>
      </c>
      <c r="AD66" s="204">
        <v>0</v>
      </c>
      <c r="AE66" s="204">
        <v>0</v>
      </c>
      <c r="AF66" s="204">
        <v>0</v>
      </c>
      <c r="AG66" s="204">
        <v>49.55</v>
      </c>
      <c r="AH66" s="204">
        <v>0</v>
      </c>
      <c r="AI66" s="204">
        <v>49.55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48.88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3.97</v>
      </c>
      <c r="AD67" s="204">
        <v>0</v>
      </c>
      <c r="AE67" s="204">
        <v>0</v>
      </c>
      <c r="AF67" s="204">
        <v>0</v>
      </c>
      <c r="AG67" s="204">
        <v>49.55</v>
      </c>
      <c r="AH67" s="204">
        <v>0</v>
      </c>
      <c r="AI67" s="204">
        <v>49.55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48.88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3.97</v>
      </c>
      <c r="AD68" s="204">
        <v>0</v>
      </c>
      <c r="AE68" s="204">
        <v>0</v>
      </c>
      <c r="AF68" s="204">
        <v>0</v>
      </c>
      <c r="AG68" s="204">
        <v>49.55</v>
      </c>
      <c r="AH68" s="204">
        <v>0</v>
      </c>
      <c r="AI68" s="204">
        <v>49.55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48.88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3.97</v>
      </c>
      <c r="AD69" s="204">
        <v>0</v>
      </c>
      <c r="AE69" s="204">
        <v>0</v>
      </c>
      <c r="AF69" s="204">
        <v>0</v>
      </c>
      <c r="AG69" s="204">
        <v>49.55</v>
      </c>
      <c r="AH69" s="204">
        <v>0</v>
      </c>
      <c r="AI69" s="204">
        <v>49.55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48.88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3.97</v>
      </c>
      <c r="AD70" s="204">
        <v>0</v>
      </c>
      <c r="AE70" s="204">
        <v>0</v>
      </c>
      <c r="AF70" s="204">
        <v>0</v>
      </c>
      <c r="AG70" s="204">
        <v>49.55</v>
      </c>
      <c r="AH70" s="204">
        <v>0</v>
      </c>
      <c r="AI70" s="204">
        <v>49.55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48.88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3.97</v>
      </c>
      <c r="AD71" s="204">
        <v>0</v>
      </c>
      <c r="AE71" s="204">
        <v>0</v>
      </c>
      <c r="AF71" s="204">
        <v>0</v>
      </c>
      <c r="AG71" s="204">
        <v>49.55</v>
      </c>
      <c r="AH71" s="204">
        <v>0</v>
      </c>
      <c r="AI71" s="204">
        <v>49.55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48.88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3.97</v>
      </c>
      <c r="AD72" s="204">
        <v>0</v>
      </c>
      <c r="AE72" s="204">
        <v>0</v>
      </c>
      <c r="AF72" s="204">
        <v>0</v>
      </c>
      <c r="AG72" s="204">
        <v>49.55</v>
      </c>
      <c r="AH72" s="204">
        <v>0</v>
      </c>
      <c r="AI72" s="204">
        <v>49.55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48.88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3.97</v>
      </c>
      <c r="AD73" s="204">
        <v>0</v>
      </c>
      <c r="AE73" s="204">
        <v>0</v>
      </c>
      <c r="AF73" s="204">
        <v>0</v>
      </c>
      <c r="AG73" s="204">
        <v>49.55</v>
      </c>
      <c r="AH73" s="204">
        <v>0</v>
      </c>
      <c r="AI73" s="204">
        <v>49.55</v>
      </c>
      <c r="AJ73" s="204">
        <v>0</v>
      </c>
      <c r="AK73" s="204">
        <v>3.65</v>
      </c>
      <c r="AL73" s="204">
        <v>0</v>
      </c>
      <c r="AM73" s="204">
        <v>0</v>
      </c>
      <c r="AN73" s="204">
        <v>0</v>
      </c>
      <c r="AO73" s="204">
        <v>48.88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3.97</v>
      </c>
      <c r="AD74" s="204">
        <v>0</v>
      </c>
      <c r="AE74" s="204">
        <v>0</v>
      </c>
      <c r="AF74" s="204">
        <v>0</v>
      </c>
      <c r="AG74" s="204">
        <v>49.55</v>
      </c>
      <c r="AH74" s="204">
        <v>0</v>
      </c>
      <c r="AI74" s="204">
        <v>49.55</v>
      </c>
      <c r="AJ74" s="204">
        <v>0</v>
      </c>
      <c r="AK74" s="204">
        <v>3.65</v>
      </c>
      <c r="AL74" s="204">
        <v>0</v>
      </c>
      <c r="AM74" s="204">
        <v>0</v>
      </c>
      <c r="AN74" s="204">
        <v>0</v>
      </c>
      <c r="AO74" s="204">
        <v>48.88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3.97</v>
      </c>
      <c r="AD75" s="204">
        <v>0</v>
      </c>
      <c r="AE75" s="204">
        <v>0</v>
      </c>
      <c r="AF75" s="204">
        <v>0</v>
      </c>
      <c r="AG75" s="204">
        <v>49.55</v>
      </c>
      <c r="AH75" s="204">
        <v>0</v>
      </c>
      <c r="AI75" s="204">
        <v>49.55</v>
      </c>
      <c r="AJ75" s="204">
        <v>0</v>
      </c>
      <c r="AK75" s="204">
        <v>4.4800000000000004</v>
      </c>
      <c r="AL75" s="204">
        <v>0</v>
      </c>
      <c r="AM75" s="204">
        <v>0</v>
      </c>
      <c r="AN75" s="204">
        <v>0</v>
      </c>
      <c r="AO75" s="204">
        <v>49.61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3.97</v>
      </c>
      <c r="AD76" s="204">
        <v>0</v>
      </c>
      <c r="AE76" s="204">
        <v>0</v>
      </c>
      <c r="AF76" s="204">
        <v>0</v>
      </c>
      <c r="AG76" s="204">
        <v>49.55</v>
      </c>
      <c r="AH76" s="204">
        <v>0</v>
      </c>
      <c r="AI76" s="204">
        <v>49.55</v>
      </c>
      <c r="AJ76" s="204">
        <v>0</v>
      </c>
      <c r="AK76" s="204">
        <v>6.27</v>
      </c>
      <c r="AL76" s="204">
        <v>0</v>
      </c>
      <c r="AM76" s="204">
        <v>0</v>
      </c>
      <c r="AN76" s="204">
        <v>0</v>
      </c>
      <c r="AO76" s="204">
        <v>49.61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3.97</v>
      </c>
      <c r="AD77" s="204">
        <v>0</v>
      </c>
      <c r="AE77" s="204">
        <v>0</v>
      </c>
      <c r="AF77" s="204">
        <v>0</v>
      </c>
      <c r="AG77" s="204">
        <v>49.55</v>
      </c>
      <c r="AH77" s="204">
        <v>0</v>
      </c>
      <c r="AI77" s="204">
        <v>49.55</v>
      </c>
      <c r="AJ77" s="204">
        <v>0</v>
      </c>
      <c r="AK77" s="204">
        <v>4.3499999999999996</v>
      </c>
      <c r="AL77" s="204">
        <v>0</v>
      </c>
      <c r="AM77" s="204">
        <v>0</v>
      </c>
      <c r="AN77" s="204">
        <v>0</v>
      </c>
      <c r="AO77" s="204">
        <v>49.61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3.97</v>
      </c>
      <c r="AD78" s="204">
        <v>0</v>
      </c>
      <c r="AE78" s="204">
        <v>0</v>
      </c>
      <c r="AF78" s="204">
        <v>0</v>
      </c>
      <c r="AG78" s="204">
        <v>49.55</v>
      </c>
      <c r="AH78" s="204">
        <v>0</v>
      </c>
      <c r="AI78" s="204">
        <v>49.55</v>
      </c>
      <c r="AJ78" s="204">
        <v>0</v>
      </c>
      <c r="AK78" s="204">
        <v>4.3499999999999996</v>
      </c>
      <c r="AL78" s="204">
        <v>0</v>
      </c>
      <c r="AM78" s="204">
        <v>0</v>
      </c>
      <c r="AN78" s="204">
        <v>0</v>
      </c>
      <c r="AO78" s="204">
        <v>49.61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3.97</v>
      </c>
      <c r="AD79" s="204">
        <v>0</v>
      </c>
      <c r="AE79" s="204">
        <v>0</v>
      </c>
      <c r="AF79" s="204">
        <v>0</v>
      </c>
      <c r="AG79" s="204">
        <v>49.55</v>
      </c>
      <c r="AH79" s="204">
        <v>0</v>
      </c>
      <c r="AI79" s="204">
        <v>49.55</v>
      </c>
      <c r="AJ79" s="204">
        <v>0</v>
      </c>
      <c r="AK79" s="204">
        <v>4.3499999999999996</v>
      </c>
      <c r="AL79" s="204">
        <v>0</v>
      </c>
      <c r="AM79" s="204">
        <v>0</v>
      </c>
      <c r="AN79" s="204">
        <v>0</v>
      </c>
      <c r="AO79" s="204">
        <v>49.61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3.97</v>
      </c>
      <c r="AD80" s="204">
        <v>0</v>
      </c>
      <c r="AE80" s="204">
        <v>0</v>
      </c>
      <c r="AF80" s="204">
        <v>0</v>
      </c>
      <c r="AG80" s="204">
        <v>49.55</v>
      </c>
      <c r="AH80" s="204">
        <v>0</v>
      </c>
      <c r="AI80" s="204">
        <v>49.55</v>
      </c>
      <c r="AJ80" s="204">
        <v>0</v>
      </c>
      <c r="AK80" s="204">
        <v>4.3499999999999996</v>
      </c>
      <c r="AL80" s="204">
        <v>0</v>
      </c>
      <c r="AM80" s="204">
        <v>0</v>
      </c>
      <c r="AN80" s="204">
        <v>0</v>
      </c>
      <c r="AO80" s="204">
        <v>49.61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3.97</v>
      </c>
      <c r="AD81" s="204">
        <v>0</v>
      </c>
      <c r="AE81" s="204">
        <v>0</v>
      </c>
      <c r="AF81" s="204">
        <v>0</v>
      </c>
      <c r="AG81" s="204">
        <v>49.55</v>
      </c>
      <c r="AH81" s="204">
        <v>0</v>
      </c>
      <c r="AI81" s="204">
        <v>49.55</v>
      </c>
      <c r="AJ81" s="204">
        <v>0</v>
      </c>
      <c r="AK81" s="204">
        <v>4.3499999999999996</v>
      </c>
      <c r="AL81" s="204">
        <v>0</v>
      </c>
      <c r="AM81" s="204">
        <v>0</v>
      </c>
      <c r="AN81" s="204">
        <v>0</v>
      </c>
      <c r="AO81" s="204">
        <v>49.61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3.97</v>
      </c>
      <c r="AD82" s="204">
        <v>0</v>
      </c>
      <c r="AE82" s="204">
        <v>0</v>
      </c>
      <c r="AF82" s="204">
        <v>0</v>
      </c>
      <c r="AG82" s="204">
        <v>49.55</v>
      </c>
      <c r="AH82" s="204">
        <v>0</v>
      </c>
      <c r="AI82" s="204">
        <v>49.55</v>
      </c>
      <c r="AJ82" s="204">
        <v>0</v>
      </c>
      <c r="AK82" s="204">
        <v>4.3499999999999996</v>
      </c>
      <c r="AL82" s="204">
        <v>0</v>
      </c>
      <c r="AM82" s="204">
        <v>0</v>
      </c>
      <c r="AN82" s="204">
        <v>0</v>
      </c>
      <c r="AO82" s="204">
        <v>49.61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3.97</v>
      </c>
      <c r="AD83" s="204">
        <v>0</v>
      </c>
      <c r="AE83" s="204">
        <v>0</v>
      </c>
      <c r="AF83" s="204">
        <v>0</v>
      </c>
      <c r="AG83" s="204">
        <v>49.55</v>
      </c>
      <c r="AH83" s="204">
        <v>0</v>
      </c>
      <c r="AI83" s="204">
        <v>49.55</v>
      </c>
      <c r="AJ83" s="204">
        <v>0</v>
      </c>
      <c r="AK83" s="204">
        <v>4.3499999999999996</v>
      </c>
      <c r="AL83" s="204">
        <v>0</v>
      </c>
      <c r="AM83" s="204">
        <v>0</v>
      </c>
      <c r="AN83" s="204">
        <v>0</v>
      </c>
      <c r="AO83" s="204">
        <v>49.61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3.97</v>
      </c>
      <c r="AD84" s="204">
        <v>0</v>
      </c>
      <c r="AE84" s="204">
        <v>0</v>
      </c>
      <c r="AF84" s="204">
        <v>0</v>
      </c>
      <c r="AG84" s="204">
        <v>49.55</v>
      </c>
      <c r="AH84" s="204">
        <v>0</v>
      </c>
      <c r="AI84" s="204">
        <v>49.55</v>
      </c>
      <c r="AJ84" s="204">
        <v>0</v>
      </c>
      <c r="AK84" s="204">
        <v>4.3499999999999996</v>
      </c>
      <c r="AL84" s="204">
        <v>0</v>
      </c>
      <c r="AM84" s="204">
        <v>0</v>
      </c>
      <c r="AN84" s="204">
        <v>0</v>
      </c>
      <c r="AO84" s="204">
        <v>49.61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3.97</v>
      </c>
      <c r="AD85" s="204">
        <v>0</v>
      </c>
      <c r="AE85" s="204">
        <v>0</v>
      </c>
      <c r="AF85" s="204">
        <v>0</v>
      </c>
      <c r="AG85" s="204">
        <v>49.55</v>
      </c>
      <c r="AH85" s="204">
        <v>0</v>
      </c>
      <c r="AI85" s="204">
        <v>49.55</v>
      </c>
      <c r="AJ85" s="204">
        <v>0</v>
      </c>
      <c r="AK85" s="204">
        <v>4.3499999999999996</v>
      </c>
      <c r="AL85" s="204">
        <v>0</v>
      </c>
      <c r="AM85" s="204">
        <v>0</v>
      </c>
      <c r="AN85" s="204">
        <v>0</v>
      </c>
      <c r="AO85" s="204">
        <v>49.61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3.97</v>
      </c>
      <c r="AD86" s="204">
        <v>0</v>
      </c>
      <c r="AE86" s="204">
        <v>0</v>
      </c>
      <c r="AF86" s="204">
        <v>0</v>
      </c>
      <c r="AG86" s="204">
        <v>49.55</v>
      </c>
      <c r="AH86" s="204">
        <v>0</v>
      </c>
      <c r="AI86" s="204">
        <v>49.55</v>
      </c>
      <c r="AJ86" s="204">
        <v>0</v>
      </c>
      <c r="AK86" s="204">
        <v>4.3499999999999996</v>
      </c>
      <c r="AL86" s="204">
        <v>0</v>
      </c>
      <c r="AM86" s="204">
        <v>0</v>
      </c>
      <c r="AN86" s="204">
        <v>0</v>
      </c>
      <c r="AO86" s="204">
        <v>49.61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3.97</v>
      </c>
      <c r="AD87" s="204">
        <v>0</v>
      </c>
      <c r="AE87" s="204">
        <v>0</v>
      </c>
      <c r="AF87" s="204">
        <v>0</v>
      </c>
      <c r="AG87" s="204">
        <v>49.55</v>
      </c>
      <c r="AH87" s="204">
        <v>0</v>
      </c>
      <c r="AI87" s="204">
        <v>49.55</v>
      </c>
      <c r="AJ87" s="204">
        <v>0</v>
      </c>
      <c r="AK87" s="204">
        <v>4.3499999999999996</v>
      </c>
      <c r="AL87" s="204">
        <v>0</v>
      </c>
      <c r="AM87" s="204">
        <v>0</v>
      </c>
      <c r="AN87" s="204">
        <v>0</v>
      </c>
      <c r="AO87" s="204">
        <v>49.61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3.97</v>
      </c>
      <c r="AD88" s="204">
        <v>0</v>
      </c>
      <c r="AE88" s="204">
        <v>0</v>
      </c>
      <c r="AF88" s="204">
        <v>0</v>
      </c>
      <c r="AG88" s="204">
        <v>49.55</v>
      </c>
      <c r="AH88" s="204">
        <v>0</v>
      </c>
      <c r="AI88" s="204">
        <v>49.55</v>
      </c>
      <c r="AJ88" s="204">
        <v>0</v>
      </c>
      <c r="AK88" s="204">
        <v>4.3499999999999996</v>
      </c>
      <c r="AL88" s="204">
        <v>0</v>
      </c>
      <c r="AM88" s="204">
        <v>0</v>
      </c>
      <c r="AN88" s="204">
        <v>0</v>
      </c>
      <c r="AO88" s="204">
        <v>49.61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3.97</v>
      </c>
      <c r="AD89" s="204">
        <v>0</v>
      </c>
      <c r="AE89" s="204">
        <v>0</v>
      </c>
      <c r="AF89" s="204">
        <v>0</v>
      </c>
      <c r="AG89" s="204">
        <v>49.55</v>
      </c>
      <c r="AH89" s="204">
        <v>0</v>
      </c>
      <c r="AI89" s="204">
        <v>49.55</v>
      </c>
      <c r="AJ89" s="204">
        <v>0</v>
      </c>
      <c r="AK89" s="204">
        <v>4.3499999999999996</v>
      </c>
      <c r="AL89" s="204">
        <v>0</v>
      </c>
      <c r="AM89" s="204">
        <v>0</v>
      </c>
      <c r="AN89" s="204">
        <v>0</v>
      </c>
      <c r="AO89" s="204">
        <v>49.61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3.97</v>
      </c>
      <c r="AD90" s="204">
        <v>0</v>
      </c>
      <c r="AE90" s="204">
        <v>0</v>
      </c>
      <c r="AF90" s="204">
        <v>0</v>
      </c>
      <c r="AG90" s="204">
        <v>49.55</v>
      </c>
      <c r="AH90" s="204">
        <v>0</v>
      </c>
      <c r="AI90" s="204">
        <v>49.55</v>
      </c>
      <c r="AJ90" s="204">
        <v>0</v>
      </c>
      <c r="AK90" s="204">
        <v>4.3499999999999996</v>
      </c>
      <c r="AL90" s="204">
        <v>0</v>
      </c>
      <c r="AM90" s="204">
        <v>0</v>
      </c>
      <c r="AN90" s="204">
        <v>0</v>
      </c>
      <c r="AO90" s="204">
        <v>49.61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3.97</v>
      </c>
      <c r="AD91" s="204">
        <v>0</v>
      </c>
      <c r="AE91" s="204">
        <v>0</v>
      </c>
      <c r="AF91" s="204">
        <v>0</v>
      </c>
      <c r="AG91" s="204">
        <v>49.55</v>
      </c>
      <c r="AH91" s="204">
        <v>0</v>
      </c>
      <c r="AI91" s="204">
        <v>49.55</v>
      </c>
      <c r="AJ91" s="204">
        <v>0</v>
      </c>
      <c r="AK91" s="204">
        <v>6.27</v>
      </c>
      <c r="AL91" s="204">
        <v>0</v>
      </c>
      <c r="AM91" s="204">
        <v>0</v>
      </c>
      <c r="AN91" s="204">
        <v>0</v>
      </c>
      <c r="AO91" s="204">
        <v>49.61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3.97</v>
      </c>
      <c r="AD92" s="204">
        <v>0</v>
      </c>
      <c r="AE92" s="204">
        <v>0</v>
      </c>
      <c r="AF92" s="204">
        <v>0</v>
      </c>
      <c r="AG92" s="204">
        <v>49.55</v>
      </c>
      <c r="AH92" s="204">
        <v>0</v>
      </c>
      <c r="AI92" s="204">
        <v>49.55</v>
      </c>
      <c r="AJ92" s="204">
        <v>0</v>
      </c>
      <c r="AK92" s="204">
        <v>6.27</v>
      </c>
      <c r="AL92" s="204">
        <v>0</v>
      </c>
      <c r="AM92" s="204">
        <v>0</v>
      </c>
      <c r="AN92" s="204">
        <v>0</v>
      </c>
      <c r="AO92" s="204">
        <v>49.61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3.97</v>
      </c>
      <c r="AD93" s="204">
        <v>0</v>
      </c>
      <c r="AE93" s="204">
        <v>0</v>
      </c>
      <c r="AF93" s="204">
        <v>0</v>
      </c>
      <c r="AG93" s="204">
        <v>49.55</v>
      </c>
      <c r="AH93" s="204">
        <v>0</v>
      </c>
      <c r="AI93" s="204">
        <v>49.55</v>
      </c>
      <c r="AJ93" s="204">
        <v>0</v>
      </c>
      <c r="AK93" s="204">
        <v>6.27</v>
      </c>
      <c r="AL93" s="204">
        <v>0</v>
      </c>
      <c r="AM93" s="204">
        <v>0</v>
      </c>
      <c r="AN93" s="204">
        <v>0</v>
      </c>
      <c r="AO93" s="204">
        <v>49.61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3.97</v>
      </c>
      <c r="AD94" s="204">
        <v>0</v>
      </c>
      <c r="AE94" s="204">
        <v>0</v>
      </c>
      <c r="AF94" s="204">
        <v>0</v>
      </c>
      <c r="AG94" s="204">
        <v>49.55</v>
      </c>
      <c r="AH94" s="204">
        <v>0</v>
      </c>
      <c r="AI94" s="204">
        <v>49.55</v>
      </c>
      <c r="AJ94" s="204">
        <v>0</v>
      </c>
      <c r="AK94" s="204">
        <v>6.27</v>
      </c>
      <c r="AL94" s="204">
        <v>0</v>
      </c>
      <c r="AM94" s="204">
        <v>0</v>
      </c>
      <c r="AN94" s="204">
        <v>0</v>
      </c>
      <c r="AO94" s="204">
        <v>49.61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3.97</v>
      </c>
      <c r="AD95" s="204">
        <v>0</v>
      </c>
      <c r="AE95" s="204">
        <v>0</v>
      </c>
      <c r="AF95" s="204">
        <v>0</v>
      </c>
      <c r="AG95" s="204">
        <v>49.55</v>
      </c>
      <c r="AH95" s="204">
        <v>0</v>
      </c>
      <c r="AI95" s="204">
        <v>49.55</v>
      </c>
      <c r="AJ95" s="204">
        <v>0</v>
      </c>
      <c r="AK95" s="204">
        <v>6.27</v>
      </c>
      <c r="AL95" s="204">
        <v>0</v>
      </c>
      <c r="AM95" s="204">
        <v>0</v>
      </c>
      <c r="AN95" s="204">
        <v>0</v>
      </c>
      <c r="AO95" s="204">
        <v>49.61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3.97</v>
      </c>
      <c r="AD96" s="204">
        <v>0</v>
      </c>
      <c r="AE96" s="204">
        <v>0</v>
      </c>
      <c r="AF96" s="204">
        <v>0</v>
      </c>
      <c r="AG96" s="204">
        <v>49.55</v>
      </c>
      <c r="AH96" s="204">
        <v>0</v>
      </c>
      <c r="AI96" s="204">
        <v>49.55</v>
      </c>
      <c r="AJ96" s="204">
        <v>0</v>
      </c>
      <c r="AK96" s="204">
        <v>6.27</v>
      </c>
      <c r="AL96" s="204">
        <v>0</v>
      </c>
      <c r="AM96" s="204">
        <v>0</v>
      </c>
      <c r="AN96" s="204">
        <v>0</v>
      </c>
      <c r="AO96" s="204">
        <v>49.61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3.97</v>
      </c>
      <c r="AD97" s="204">
        <v>0</v>
      </c>
      <c r="AE97" s="204">
        <v>0</v>
      </c>
      <c r="AF97" s="204">
        <v>0</v>
      </c>
      <c r="AG97" s="204">
        <v>49.55</v>
      </c>
      <c r="AH97" s="204">
        <v>0</v>
      </c>
      <c r="AI97" s="204">
        <v>49.55</v>
      </c>
      <c r="AJ97" s="204">
        <v>0</v>
      </c>
      <c r="AK97" s="204">
        <v>6.27</v>
      </c>
      <c r="AL97" s="204">
        <v>0</v>
      </c>
      <c r="AM97" s="204">
        <v>0</v>
      </c>
      <c r="AN97" s="204">
        <v>0</v>
      </c>
      <c r="AO97" s="204">
        <v>49.61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3.97</v>
      </c>
      <c r="AD98" s="204">
        <v>0</v>
      </c>
      <c r="AE98" s="204">
        <v>0</v>
      </c>
      <c r="AF98" s="204">
        <v>0</v>
      </c>
      <c r="AG98" s="204">
        <v>49.55</v>
      </c>
      <c r="AH98" s="204">
        <v>0</v>
      </c>
      <c r="AI98" s="204">
        <v>49.55</v>
      </c>
      <c r="AJ98" s="204">
        <v>0</v>
      </c>
      <c r="AK98" s="204">
        <v>6.27</v>
      </c>
      <c r="AL98" s="204">
        <v>0</v>
      </c>
      <c r="AM98" s="204">
        <v>0</v>
      </c>
      <c r="AN98" s="204">
        <v>0</v>
      </c>
      <c r="AO98" s="204">
        <v>49.61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9.5280000000000198E-2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0.10148750000000004</v>
      </c>
      <c r="AL99">
        <f t="shared" si="0"/>
        <v>1.2214999999999998E-2</v>
      </c>
      <c r="AM99">
        <f t="shared" si="0"/>
        <v>0</v>
      </c>
      <c r="AN99">
        <f t="shared" si="0"/>
        <v>0</v>
      </c>
      <c r="AO99">
        <f t="shared" si="0"/>
        <v>1.2015899999999999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8.73</v>
      </c>
      <c r="E3" s="204">
        <v>0</v>
      </c>
      <c r="F3" s="204">
        <v>0</v>
      </c>
      <c r="G3" s="204">
        <v>21.16</v>
      </c>
      <c r="H3" s="204">
        <v>0</v>
      </c>
      <c r="I3" s="204">
        <v>0</v>
      </c>
      <c r="J3" s="204">
        <v>18.329999999999998</v>
      </c>
      <c r="K3" s="204">
        <v>0.17</v>
      </c>
      <c r="L3" s="204">
        <v>15.48</v>
      </c>
      <c r="M3" s="204">
        <v>1.1399999999999999</v>
      </c>
      <c r="N3" s="204">
        <v>1.46</v>
      </c>
      <c r="O3" s="204">
        <v>0</v>
      </c>
      <c r="P3" s="204">
        <v>1.72</v>
      </c>
      <c r="Q3" s="204">
        <v>0.12</v>
      </c>
      <c r="R3" s="204">
        <v>0.52</v>
      </c>
      <c r="S3" s="204">
        <v>0.33</v>
      </c>
      <c r="T3" s="204">
        <v>0</v>
      </c>
      <c r="U3" s="204">
        <v>0.85</v>
      </c>
      <c r="V3" s="204">
        <v>0.14000000000000001</v>
      </c>
      <c r="W3" s="204">
        <v>0.56000000000000005</v>
      </c>
      <c r="X3" s="204">
        <v>1.83</v>
      </c>
      <c r="Y3" s="204">
        <v>0</v>
      </c>
      <c r="Z3" s="204">
        <v>3.38</v>
      </c>
      <c r="AA3" s="204">
        <v>0</v>
      </c>
      <c r="AB3" s="204">
        <v>0</v>
      </c>
      <c r="AC3" s="204">
        <v>23.78</v>
      </c>
      <c r="AD3" s="204">
        <v>0</v>
      </c>
      <c r="AE3" s="204">
        <v>0</v>
      </c>
      <c r="AF3" s="204">
        <v>0</v>
      </c>
      <c r="AG3" s="204">
        <v>31.81</v>
      </c>
      <c r="AH3" s="204">
        <v>0</v>
      </c>
      <c r="AI3" s="204">
        <v>31.81</v>
      </c>
      <c r="AJ3" s="204">
        <v>0</v>
      </c>
      <c r="AK3" s="204">
        <v>10.89</v>
      </c>
      <c r="AL3" s="204">
        <v>5.44</v>
      </c>
      <c r="AM3" s="204">
        <v>0</v>
      </c>
      <c r="AN3" s="204">
        <v>0</v>
      </c>
      <c r="AO3" s="204">
        <v>152.26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8.73</v>
      </c>
      <c r="E4" s="204">
        <v>0</v>
      </c>
      <c r="F4" s="204">
        <v>0</v>
      </c>
      <c r="G4" s="204">
        <v>21.16</v>
      </c>
      <c r="H4" s="204">
        <v>0</v>
      </c>
      <c r="I4" s="204">
        <v>0</v>
      </c>
      <c r="J4" s="204">
        <v>18.329999999999998</v>
      </c>
      <c r="K4" s="204">
        <v>0.17</v>
      </c>
      <c r="L4" s="204">
        <v>15.48</v>
      </c>
      <c r="M4" s="204">
        <v>1.1399999999999999</v>
      </c>
      <c r="N4" s="204">
        <v>1.46</v>
      </c>
      <c r="O4" s="204">
        <v>0</v>
      </c>
      <c r="P4" s="204">
        <v>1.72</v>
      </c>
      <c r="Q4" s="204">
        <v>0.12</v>
      </c>
      <c r="R4" s="204">
        <v>0.52</v>
      </c>
      <c r="S4" s="204">
        <v>0.33</v>
      </c>
      <c r="T4" s="204">
        <v>0</v>
      </c>
      <c r="U4" s="204">
        <v>0.85</v>
      </c>
      <c r="V4" s="204">
        <v>0.14000000000000001</v>
      </c>
      <c r="W4" s="204">
        <v>0.56000000000000005</v>
      </c>
      <c r="X4" s="204">
        <v>1.83</v>
      </c>
      <c r="Y4" s="204">
        <v>0</v>
      </c>
      <c r="Z4" s="204">
        <v>3.38</v>
      </c>
      <c r="AA4" s="204">
        <v>0</v>
      </c>
      <c r="AB4" s="204">
        <v>0</v>
      </c>
      <c r="AC4" s="204">
        <v>23.78</v>
      </c>
      <c r="AD4" s="204">
        <v>0</v>
      </c>
      <c r="AE4" s="204">
        <v>0</v>
      </c>
      <c r="AF4" s="204">
        <v>0</v>
      </c>
      <c r="AG4" s="204">
        <v>31.81</v>
      </c>
      <c r="AH4" s="204">
        <v>0</v>
      </c>
      <c r="AI4" s="204">
        <v>31.81</v>
      </c>
      <c r="AJ4" s="204">
        <v>0</v>
      </c>
      <c r="AK4" s="204">
        <v>14.88</v>
      </c>
      <c r="AL4" s="204">
        <v>5.44</v>
      </c>
      <c r="AM4" s="204">
        <v>0</v>
      </c>
      <c r="AN4" s="204">
        <v>0</v>
      </c>
      <c r="AO4" s="204">
        <v>152.26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8.73</v>
      </c>
      <c r="E5" s="204">
        <v>0</v>
      </c>
      <c r="F5" s="204">
        <v>0</v>
      </c>
      <c r="G5" s="204">
        <v>21.16</v>
      </c>
      <c r="H5" s="204">
        <v>0</v>
      </c>
      <c r="I5" s="204">
        <v>0</v>
      </c>
      <c r="J5" s="204">
        <v>18.329999999999998</v>
      </c>
      <c r="K5" s="204">
        <v>0.17</v>
      </c>
      <c r="L5" s="204">
        <v>15.48</v>
      </c>
      <c r="M5" s="204">
        <v>1.1399999999999999</v>
      </c>
      <c r="N5" s="204">
        <v>1.46</v>
      </c>
      <c r="O5" s="204">
        <v>0</v>
      </c>
      <c r="P5" s="204">
        <v>1.72</v>
      </c>
      <c r="Q5" s="204">
        <v>0.12</v>
      </c>
      <c r="R5" s="204">
        <v>0.52</v>
      </c>
      <c r="S5" s="204">
        <v>0.33</v>
      </c>
      <c r="T5" s="204">
        <v>0</v>
      </c>
      <c r="U5" s="204">
        <v>0.85</v>
      </c>
      <c r="V5" s="204">
        <v>0.14000000000000001</v>
      </c>
      <c r="W5" s="204">
        <v>0.56000000000000005</v>
      </c>
      <c r="X5" s="204">
        <v>1.83</v>
      </c>
      <c r="Y5" s="204">
        <v>0</v>
      </c>
      <c r="Z5" s="204">
        <v>3.38</v>
      </c>
      <c r="AA5" s="204">
        <v>0</v>
      </c>
      <c r="AB5" s="204">
        <v>0</v>
      </c>
      <c r="AC5" s="204">
        <v>23.78</v>
      </c>
      <c r="AD5" s="204">
        <v>0</v>
      </c>
      <c r="AE5" s="204">
        <v>0</v>
      </c>
      <c r="AF5" s="204">
        <v>0</v>
      </c>
      <c r="AG5" s="204">
        <v>31.81</v>
      </c>
      <c r="AH5" s="204">
        <v>0</v>
      </c>
      <c r="AI5" s="204">
        <v>31.81</v>
      </c>
      <c r="AJ5" s="204">
        <v>0</v>
      </c>
      <c r="AK5" s="204">
        <v>14.88</v>
      </c>
      <c r="AL5" s="204">
        <v>5.44</v>
      </c>
      <c r="AM5" s="204">
        <v>0</v>
      </c>
      <c r="AN5" s="204">
        <v>0</v>
      </c>
      <c r="AO5" s="204">
        <v>152.26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8.73</v>
      </c>
      <c r="E6" s="204">
        <v>0</v>
      </c>
      <c r="F6" s="204">
        <v>0</v>
      </c>
      <c r="G6" s="204">
        <v>21.16</v>
      </c>
      <c r="H6" s="204">
        <v>0</v>
      </c>
      <c r="I6" s="204">
        <v>0</v>
      </c>
      <c r="J6" s="204">
        <v>18.329999999999998</v>
      </c>
      <c r="K6" s="204">
        <v>0.17</v>
      </c>
      <c r="L6" s="204">
        <v>15.48</v>
      </c>
      <c r="M6" s="204">
        <v>1.1399999999999999</v>
      </c>
      <c r="N6" s="204">
        <v>1.46</v>
      </c>
      <c r="O6" s="204">
        <v>0</v>
      </c>
      <c r="P6" s="204">
        <v>1.72</v>
      </c>
      <c r="Q6" s="204">
        <v>0.12</v>
      </c>
      <c r="R6" s="204">
        <v>0.52</v>
      </c>
      <c r="S6" s="204">
        <v>0.33</v>
      </c>
      <c r="T6" s="204">
        <v>0</v>
      </c>
      <c r="U6" s="204">
        <v>0.85</v>
      </c>
      <c r="V6" s="204">
        <v>0.14000000000000001</v>
      </c>
      <c r="W6" s="204">
        <v>0.56000000000000005</v>
      </c>
      <c r="X6" s="204">
        <v>1.83</v>
      </c>
      <c r="Y6" s="204">
        <v>0</v>
      </c>
      <c r="Z6" s="204">
        <v>3.38</v>
      </c>
      <c r="AA6" s="204">
        <v>0</v>
      </c>
      <c r="AB6" s="204">
        <v>0</v>
      </c>
      <c r="AC6" s="204">
        <v>23.78</v>
      </c>
      <c r="AD6" s="204">
        <v>0</v>
      </c>
      <c r="AE6" s="204">
        <v>0</v>
      </c>
      <c r="AF6" s="204">
        <v>0</v>
      </c>
      <c r="AG6" s="204">
        <v>31.81</v>
      </c>
      <c r="AH6" s="204">
        <v>0</v>
      </c>
      <c r="AI6" s="204">
        <v>31.81</v>
      </c>
      <c r="AJ6" s="204">
        <v>0</v>
      </c>
      <c r="AK6" s="204">
        <v>14.88</v>
      </c>
      <c r="AL6" s="204">
        <v>5.44</v>
      </c>
      <c r="AM6" s="204">
        <v>0</v>
      </c>
      <c r="AN6" s="204">
        <v>0</v>
      </c>
      <c r="AO6" s="204">
        <v>152.26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8.73</v>
      </c>
      <c r="E7" s="204">
        <v>0</v>
      </c>
      <c r="F7" s="204">
        <v>0</v>
      </c>
      <c r="G7" s="204">
        <v>21.16</v>
      </c>
      <c r="H7" s="204">
        <v>0</v>
      </c>
      <c r="I7" s="204">
        <v>0</v>
      </c>
      <c r="J7" s="204">
        <v>18.329999999999998</v>
      </c>
      <c r="K7" s="204">
        <v>0.17</v>
      </c>
      <c r="L7" s="204">
        <v>15.48</v>
      </c>
      <c r="M7" s="204">
        <v>1.1399999999999999</v>
      </c>
      <c r="N7" s="204">
        <v>1.46</v>
      </c>
      <c r="O7" s="204">
        <v>0</v>
      </c>
      <c r="P7" s="204">
        <v>1.72</v>
      </c>
      <c r="Q7" s="204">
        <v>0.12</v>
      </c>
      <c r="R7" s="204">
        <v>0.52</v>
      </c>
      <c r="S7" s="204">
        <v>0.33</v>
      </c>
      <c r="T7" s="204">
        <v>0</v>
      </c>
      <c r="U7" s="204">
        <v>0.85</v>
      </c>
      <c r="V7" s="204">
        <v>0.14000000000000001</v>
      </c>
      <c r="W7" s="204">
        <v>0.56000000000000005</v>
      </c>
      <c r="X7" s="204">
        <v>1.83</v>
      </c>
      <c r="Y7" s="204">
        <v>0</v>
      </c>
      <c r="Z7" s="204">
        <v>3.38</v>
      </c>
      <c r="AA7" s="204">
        <v>0</v>
      </c>
      <c r="AB7" s="204">
        <v>0</v>
      </c>
      <c r="AC7" s="204">
        <v>23.81</v>
      </c>
      <c r="AD7" s="204">
        <v>0</v>
      </c>
      <c r="AE7" s="204">
        <v>0</v>
      </c>
      <c r="AF7" s="204">
        <v>0</v>
      </c>
      <c r="AG7" s="204">
        <v>31.81</v>
      </c>
      <c r="AH7" s="204">
        <v>0</v>
      </c>
      <c r="AI7" s="204">
        <v>31.81</v>
      </c>
      <c r="AJ7" s="204">
        <v>0</v>
      </c>
      <c r="AK7" s="204">
        <v>14.88</v>
      </c>
      <c r="AL7" s="204">
        <v>6.53</v>
      </c>
      <c r="AM7" s="204">
        <v>0</v>
      </c>
      <c r="AN7" s="204">
        <v>0</v>
      </c>
      <c r="AO7" s="204">
        <v>152.26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8.7899999999999991</v>
      </c>
      <c r="E8" s="204">
        <v>0</v>
      </c>
      <c r="F8" s="204">
        <v>0</v>
      </c>
      <c r="G8" s="204">
        <v>21.16</v>
      </c>
      <c r="H8" s="204">
        <v>0</v>
      </c>
      <c r="I8" s="204">
        <v>0</v>
      </c>
      <c r="J8" s="204">
        <v>18.329999999999998</v>
      </c>
      <c r="K8" s="204">
        <v>0.17</v>
      </c>
      <c r="L8" s="204">
        <v>15.48</v>
      </c>
      <c r="M8" s="204">
        <v>1.1399999999999999</v>
      </c>
      <c r="N8" s="204">
        <v>1.46</v>
      </c>
      <c r="O8" s="204">
        <v>0</v>
      </c>
      <c r="P8" s="204">
        <v>1.72</v>
      </c>
      <c r="Q8" s="204">
        <v>0.12</v>
      </c>
      <c r="R8" s="204">
        <v>0.52</v>
      </c>
      <c r="S8" s="204">
        <v>0.33</v>
      </c>
      <c r="T8" s="204">
        <v>0</v>
      </c>
      <c r="U8" s="204">
        <v>0.85</v>
      </c>
      <c r="V8" s="204">
        <v>0.14000000000000001</v>
      </c>
      <c r="W8" s="204">
        <v>0.56000000000000005</v>
      </c>
      <c r="X8" s="204">
        <v>1.83</v>
      </c>
      <c r="Y8" s="204">
        <v>0</v>
      </c>
      <c r="Z8" s="204">
        <v>3.38</v>
      </c>
      <c r="AA8" s="204">
        <v>0</v>
      </c>
      <c r="AB8" s="204">
        <v>0</v>
      </c>
      <c r="AC8" s="204">
        <v>23.81</v>
      </c>
      <c r="AD8" s="204">
        <v>0</v>
      </c>
      <c r="AE8" s="204">
        <v>0</v>
      </c>
      <c r="AF8" s="204">
        <v>0</v>
      </c>
      <c r="AG8" s="204">
        <v>31.81</v>
      </c>
      <c r="AH8" s="204">
        <v>0</v>
      </c>
      <c r="AI8" s="204">
        <v>31.81</v>
      </c>
      <c r="AJ8" s="204">
        <v>0</v>
      </c>
      <c r="AK8" s="204">
        <v>14.88</v>
      </c>
      <c r="AL8" s="204">
        <v>6.53</v>
      </c>
      <c r="AM8" s="204">
        <v>0</v>
      </c>
      <c r="AN8" s="204">
        <v>0</v>
      </c>
      <c r="AO8" s="204">
        <v>152.26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8.7899999999999991</v>
      </c>
      <c r="E9" s="204">
        <v>0</v>
      </c>
      <c r="F9" s="204">
        <v>0</v>
      </c>
      <c r="G9" s="204">
        <v>21.16</v>
      </c>
      <c r="H9" s="204">
        <v>0</v>
      </c>
      <c r="I9" s="204">
        <v>0</v>
      </c>
      <c r="J9" s="204">
        <v>18.329999999999998</v>
      </c>
      <c r="K9" s="204">
        <v>0.17</v>
      </c>
      <c r="L9" s="204">
        <v>15.48</v>
      </c>
      <c r="M9" s="204">
        <v>1.1399999999999999</v>
      </c>
      <c r="N9" s="204">
        <v>1.46</v>
      </c>
      <c r="O9" s="204">
        <v>0</v>
      </c>
      <c r="P9" s="204">
        <v>1.72</v>
      </c>
      <c r="Q9" s="204">
        <v>0.12</v>
      </c>
      <c r="R9" s="204">
        <v>0.52</v>
      </c>
      <c r="S9" s="204">
        <v>0.33</v>
      </c>
      <c r="T9" s="204">
        <v>0</v>
      </c>
      <c r="U9" s="204">
        <v>0.85</v>
      </c>
      <c r="V9" s="204">
        <v>0.14000000000000001</v>
      </c>
      <c r="W9" s="204">
        <v>0.56000000000000005</v>
      </c>
      <c r="X9" s="204">
        <v>1.83</v>
      </c>
      <c r="Y9" s="204">
        <v>0</v>
      </c>
      <c r="Z9" s="204">
        <v>3.38</v>
      </c>
      <c r="AA9" s="204">
        <v>0</v>
      </c>
      <c r="AB9" s="204">
        <v>0</v>
      </c>
      <c r="AC9" s="204">
        <v>23.81</v>
      </c>
      <c r="AD9" s="204">
        <v>0</v>
      </c>
      <c r="AE9" s="204">
        <v>0</v>
      </c>
      <c r="AF9" s="204">
        <v>0</v>
      </c>
      <c r="AG9" s="204">
        <v>31.81</v>
      </c>
      <c r="AH9" s="204">
        <v>0</v>
      </c>
      <c r="AI9" s="204">
        <v>31.81</v>
      </c>
      <c r="AJ9" s="204">
        <v>0</v>
      </c>
      <c r="AK9" s="204">
        <v>10.89</v>
      </c>
      <c r="AL9" s="204">
        <v>6.53</v>
      </c>
      <c r="AM9" s="204">
        <v>0</v>
      </c>
      <c r="AN9" s="204">
        <v>0</v>
      </c>
      <c r="AO9" s="204">
        <v>152.26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8.7899999999999991</v>
      </c>
      <c r="E10" s="204">
        <v>0</v>
      </c>
      <c r="F10" s="204">
        <v>0</v>
      </c>
      <c r="G10" s="204">
        <v>21.16</v>
      </c>
      <c r="H10" s="204">
        <v>0</v>
      </c>
      <c r="I10" s="204">
        <v>0</v>
      </c>
      <c r="J10" s="204">
        <v>18.329999999999998</v>
      </c>
      <c r="K10" s="204">
        <v>0.17</v>
      </c>
      <c r="L10" s="204">
        <v>15.48</v>
      </c>
      <c r="M10" s="204">
        <v>1.1399999999999999</v>
      </c>
      <c r="N10" s="204">
        <v>1.46</v>
      </c>
      <c r="O10" s="204">
        <v>0</v>
      </c>
      <c r="P10" s="204">
        <v>1.72</v>
      </c>
      <c r="Q10" s="204">
        <v>0.12</v>
      </c>
      <c r="R10" s="204">
        <v>0.52</v>
      </c>
      <c r="S10" s="204">
        <v>0.33</v>
      </c>
      <c r="T10" s="204">
        <v>0</v>
      </c>
      <c r="U10" s="204">
        <v>0.85</v>
      </c>
      <c r="V10" s="204">
        <v>0.14000000000000001</v>
      </c>
      <c r="W10" s="204">
        <v>0.56000000000000005</v>
      </c>
      <c r="X10" s="204">
        <v>1.83</v>
      </c>
      <c r="Y10" s="204">
        <v>0</v>
      </c>
      <c r="Z10" s="204">
        <v>3.38</v>
      </c>
      <c r="AA10" s="204">
        <v>0</v>
      </c>
      <c r="AB10" s="204">
        <v>0</v>
      </c>
      <c r="AC10" s="204">
        <v>23.81</v>
      </c>
      <c r="AD10" s="204">
        <v>0</v>
      </c>
      <c r="AE10" s="204">
        <v>0</v>
      </c>
      <c r="AF10" s="204">
        <v>0</v>
      </c>
      <c r="AG10" s="204">
        <v>31.81</v>
      </c>
      <c r="AH10" s="204">
        <v>0</v>
      </c>
      <c r="AI10" s="204">
        <v>31.81</v>
      </c>
      <c r="AJ10" s="204">
        <v>0</v>
      </c>
      <c r="AK10" s="204">
        <v>10.89</v>
      </c>
      <c r="AL10" s="204">
        <v>6.53</v>
      </c>
      <c r="AM10" s="204">
        <v>0</v>
      </c>
      <c r="AN10" s="204">
        <v>0</v>
      </c>
      <c r="AO10" s="204">
        <v>152.26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8.7899999999999991</v>
      </c>
      <c r="E11" s="204">
        <v>0</v>
      </c>
      <c r="F11" s="204">
        <v>0</v>
      </c>
      <c r="G11" s="204">
        <v>21.16</v>
      </c>
      <c r="H11" s="204">
        <v>0</v>
      </c>
      <c r="I11" s="204">
        <v>0</v>
      </c>
      <c r="J11" s="204">
        <v>18.329999999999998</v>
      </c>
      <c r="K11" s="204">
        <v>0.16</v>
      </c>
      <c r="L11" s="204">
        <v>15.48</v>
      </c>
      <c r="M11" s="204">
        <v>1.1399999999999999</v>
      </c>
      <c r="N11" s="204">
        <v>1.46</v>
      </c>
      <c r="O11" s="204">
        <v>0</v>
      </c>
      <c r="P11" s="204">
        <v>1.65</v>
      </c>
      <c r="Q11" s="204">
        <v>0.12</v>
      </c>
      <c r="R11" s="204">
        <v>0.52</v>
      </c>
      <c r="S11" s="204">
        <v>0.32</v>
      </c>
      <c r="T11" s="204">
        <v>0</v>
      </c>
      <c r="U11" s="204">
        <v>0.85</v>
      </c>
      <c r="V11" s="204">
        <v>0.14000000000000001</v>
      </c>
      <c r="W11" s="204">
        <v>0.56000000000000005</v>
      </c>
      <c r="X11" s="204">
        <v>1.83</v>
      </c>
      <c r="Y11" s="204">
        <v>0</v>
      </c>
      <c r="Z11" s="204">
        <v>3.38</v>
      </c>
      <c r="AA11" s="204">
        <v>0</v>
      </c>
      <c r="AB11" s="204">
        <v>0</v>
      </c>
      <c r="AC11" s="204">
        <v>23.81</v>
      </c>
      <c r="AD11" s="204">
        <v>0</v>
      </c>
      <c r="AE11" s="204">
        <v>0</v>
      </c>
      <c r="AF11" s="204">
        <v>0</v>
      </c>
      <c r="AG11" s="204">
        <v>31.81</v>
      </c>
      <c r="AH11" s="204">
        <v>0</v>
      </c>
      <c r="AI11" s="204">
        <v>31.81</v>
      </c>
      <c r="AJ11" s="204">
        <v>0</v>
      </c>
      <c r="AK11" s="204">
        <v>10.89</v>
      </c>
      <c r="AL11" s="204">
        <v>6.53</v>
      </c>
      <c r="AM11" s="204">
        <v>0</v>
      </c>
      <c r="AN11" s="204">
        <v>0</v>
      </c>
      <c r="AO11" s="204">
        <v>152.26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8.7899999999999991</v>
      </c>
      <c r="E12" s="204">
        <v>0</v>
      </c>
      <c r="F12" s="204">
        <v>0</v>
      </c>
      <c r="G12" s="204">
        <v>21.16</v>
      </c>
      <c r="H12" s="204">
        <v>0</v>
      </c>
      <c r="I12" s="204">
        <v>0</v>
      </c>
      <c r="J12" s="204">
        <v>18.329999999999998</v>
      </c>
      <c r="K12" s="204">
        <v>0.12</v>
      </c>
      <c r="L12" s="204">
        <v>15.48</v>
      </c>
      <c r="M12" s="204">
        <v>1.1399999999999999</v>
      </c>
      <c r="N12" s="204">
        <v>1.46</v>
      </c>
      <c r="O12" s="204">
        <v>0</v>
      </c>
      <c r="P12" s="204">
        <v>1.65</v>
      </c>
      <c r="Q12" s="204">
        <v>0.12</v>
      </c>
      <c r="R12" s="204">
        <v>0.52</v>
      </c>
      <c r="S12" s="204">
        <v>0.32</v>
      </c>
      <c r="T12" s="204">
        <v>0</v>
      </c>
      <c r="U12" s="204">
        <v>0.85</v>
      </c>
      <c r="V12" s="204">
        <v>0.14000000000000001</v>
      </c>
      <c r="W12" s="204">
        <v>0.56000000000000005</v>
      </c>
      <c r="X12" s="204">
        <v>1.83</v>
      </c>
      <c r="Y12" s="204">
        <v>0</v>
      </c>
      <c r="Z12" s="204">
        <v>3.38</v>
      </c>
      <c r="AA12" s="204">
        <v>0</v>
      </c>
      <c r="AB12" s="204">
        <v>0</v>
      </c>
      <c r="AC12" s="204">
        <v>23.81</v>
      </c>
      <c r="AD12" s="204">
        <v>0</v>
      </c>
      <c r="AE12" s="204">
        <v>0</v>
      </c>
      <c r="AF12" s="204">
        <v>0</v>
      </c>
      <c r="AG12" s="204">
        <v>31.81</v>
      </c>
      <c r="AH12" s="204">
        <v>0</v>
      </c>
      <c r="AI12" s="204">
        <v>31.81</v>
      </c>
      <c r="AJ12" s="204">
        <v>0</v>
      </c>
      <c r="AK12" s="204">
        <v>10.89</v>
      </c>
      <c r="AL12" s="204">
        <v>6.53</v>
      </c>
      <c r="AM12" s="204">
        <v>0</v>
      </c>
      <c r="AN12" s="204">
        <v>0</v>
      </c>
      <c r="AO12" s="204">
        <v>152.26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8.7899999999999991</v>
      </c>
      <c r="E13" s="204">
        <v>0</v>
      </c>
      <c r="F13" s="204">
        <v>0</v>
      </c>
      <c r="G13" s="204">
        <v>21.16</v>
      </c>
      <c r="H13" s="204">
        <v>0</v>
      </c>
      <c r="I13" s="204">
        <v>0</v>
      </c>
      <c r="J13" s="204">
        <v>18.329999999999998</v>
      </c>
      <c r="K13" s="204">
        <v>0.12</v>
      </c>
      <c r="L13" s="204">
        <v>15.48</v>
      </c>
      <c r="M13" s="204">
        <v>1.1399999999999999</v>
      </c>
      <c r="N13" s="204">
        <v>1.46</v>
      </c>
      <c r="O13" s="204">
        <v>0</v>
      </c>
      <c r="P13" s="204">
        <v>1.65</v>
      </c>
      <c r="Q13" s="204">
        <v>0.12</v>
      </c>
      <c r="R13" s="204">
        <v>0.52</v>
      </c>
      <c r="S13" s="204">
        <v>0.32</v>
      </c>
      <c r="T13" s="204">
        <v>0</v>
      </c>
      <c r="U13" s="204">
        <v>0.83</v>
      </c>
      <c r="V13" s="204">
        <v>0.14000000000000001</v>
      </c>
      <c r="W13" s="204">
        <v>0.56000000000000005</v>
      </c>
      <c r="X13" s="204">
        <v>1.83</v>
      </c>
      <c r="Y13" s="204">
        <v>0</v>
      </c>
      <c r="Z13" s="204">
        <v>3.38</v>
      </c>
      <c r="AA13" s="204">
        <v>0</v>
      </c>
      <c r="AB13" s="204">
        <v>0</v>
      </c>
      <c r="AC13" s="204">
        <v>23.81</v>
      </c>
      <c r="AD13" s="204">
        <v>0</v>
      </c>
      <c r="AE13" s="204">
        <v>0</v>
      </c>
      <c r="AF13" s="204">
        <v>0</v>
      </c>
      <c r="AG13" s="204">
        <v>31.81</v>
      </c>
      <c r="AH13" s="204">
        <v>0</v>
      </c>
      <c r="AI13" s="204">
        <v>31.81</v>
      </c>
      <c r="AJ13" s="204">
        <v>0</v>
      </c>
      <c r="AK13" s="204">
        <v>10.89</v>
      </c>
      <c r="AL13" s="204">
        <v>6.53</v>
      </c>
      <c r="AM13" s="204">
        <v>0</v>
      </c>
      <c r="AN13" s="204">
        <v>0</v>
      </c>
      <c r="AO13" s="204">
        <v>152.26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8.7899999999999991</v>
      </c>
      <c r="E14" s="204">
        <v>0</v>
      </c>
      <c r="F14" s="204">
        <v>0</v>
      </c>
      <c r="G14" s="204">
        <v>21.16</v>
      </c>
      <c r="H14" s="204">
        <v>0</v>
      </c>
      <c r="I14" s="204">
        <v>0</v>
      </c>
      <c r="J14" s="204">
        <v>18.329999999999998</v>
      </c>
      <c r="K14" s="204">
        <v>0.12</v>
      </c>
      <c r="L14" s="204">
        <v>15.48</v>
      </c>
      <c r="M14" s="204">
        <v>1.1399999999999999</v>
      </c>
      <c r="N14" s="204">
        <v>1.46</v>
      </c>
      <c r="O14" s="204">
        <v>0</v>
      </c>
      <c r="P14" s="204">
        <v>1.65</v>
      </c>
      <c r="Q14" s="204">
        <v>0.12</v>
      </c>
      <c r="R14" s="204">
        <v>0.52</v>
      </c>
      <c r="S14" s="204">
        <v>0.32</v>
      </c>
      <c r="T14" s="204">
        <v>0</v>
      </c>
      <c r="U14" s="204">
        <v>0.83</v>
      </c>
      <c r="V14" s="204">
        <v>0.14000000000000001</v>
      </c>
      <c r="W14" s="204">
        <v>0.56000000000000005</v>
      </c>
      <c r="X14" s="204">
        <v>1.83</v>
      </c>
      <c r="Y14" s="204">
        <v>0</v>
      </c>
      <c r="Z14" s="204">
        <v>3.38</v>
      </c>
      <c r="AA14" s="204">
        <v>0</v>
      </c>
      <c r="AB14" s="204">
        <v>0</v>
      </c>
      <c r="AC14" s="204">
        <v>23.81</v>
      </c>
      <c r="AD14" s="204">
        <v>0</v>
      </c>
      <c r="AE14" s="204">
        <v>0</v>
      </c>
      <c r="AF14" s="204">
        <v>0</v>
      </c>
      <c r="AG14" s="204">
        <v>31.81</v>
      </c>
      <c r="AH14" s="204">
        <v>0</v>
      </c>
      <c r="AI14" s="204">
        <v>31.81</v>
      </c>
      <c r="AJ14" s="204">
        <v>0</v>
      </c>
      <c r="AK14" s="204">
        <v>10.89</v>
      </c>
      <c r="AL14" s="204">
        <v>6.53</v>
      </c>
      <c r="AM14" s="204">
        <v>0</v>
      </c>
      <c r="AN14" s="204">
        <v>0</v>
      </c>
      <c r="AO14" s="204">
        <v>152.26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8.7899999999999991</v>
      </c>
      <c r="E15" s="204">
        <v>0</v>
      </c>
      <c r="F15" s="204">
        <v>0</v>
      </c>
      <c r="G15" s="204">
        <v>21.16</v>
      </c>
      <c r="H15" s="204">
        <v>0</v>
      </c>
      <c r="I15" s="204">
        <v>0</v>
      </c>
      <c r="J15" s="204">
        <v>18.329999999999998</v>
      </c>
      <c r="K15" s="204">
        <v>0.38</v>
      </c>
      <c r="L15" s="204">
        <v>68.239999999999995</v>
      </c>
      <c r="M15" s="204">
        <v>1.1399999999999999</v>
      </c>
      <c r="N15" s="204">
        <v>1.46</v>
      </c>
      <c r="O15" s="204">
        <v>0</v>
      </c>
      <c r="P15" s="204">
        <v>1.65</v>
      </c>
      <c r="Q15" s="204">
        <v>0.12</v>
      </c>
      <c r="R15" s="204">
        <v>0.52</v>
      </c>
      <c r="S15" s="204">
        <v>0.32</v>
      </c>
      <c r="T15" s="204">
        <v>0</v>
      </c>
      <c r="U15" s="204">
        <v>0.83</v>
      </c>
      <c r="V15" s="204">
        <v>0.14000000000000001</v>
      </c>
      <c r="W15" s="204">
        <v>0.56000000000000005</v>
      </c>
      <c r="X15" s="204">
        <v>1.83</v>
      </c>
      <c r="Y15" s="204">
        <v>0</v>
      </c>
      <c r="Z15" s="204">
        <v>3.38</v>
      </c>
      <c r="AA15" s="204">
        <v>0</v>
      </c>
      <c r="AB15" s="204">
        <v>0</v>
      </c>
      <c r="AC15" s="204">
        <v>23.81</v>
      </c>
      <c r="AD15" s="204">
        <v>0</v>
      </c>
      <c r="AE15" s="204">
        <v>0</v>
      </c>
      <c r="AF15" s="204">
        <v>0</v>
      </c>
      <c r="AG15" s="204">
        <v>31.81</v>
      </c>
      <c r="AH15" s="204">
        <v>0</v>
      </c>
      <c r="AI15" s="204">
        <v>31.81</v>
      </c>
      <c r="AJ15" s="204">
        <v>0</v>
      </c>
      <c r="AK15" s="204">
        <v>10.89</v>
      </c>
      <c r="AL15" s="204">
        <v>6.53</v>
      </c>
      <c r="AM15" s="204">
        <v>0</v>
      </c>
      <c r="AN15" s="204">
        <v>0</v>
      </c>
      <c r="AO15" s="204">
        <v>152.26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8.7899999999999991</v>
      </c>
      <c r="E16" s="204">
        <v>0</v>
      </c>
      <c r="F16" s="204">
        <v>0</v>
      </c>
      <c r="G16" s="204">
        <v>21.16</v>
      </c>
      <c r="H16" s="204">
        <v>0</v>
      </c>
      <c r="I16" s="204">
        <v>0</v>
      </c>
      <c r="J16" s="204">
        <v>18.329999999999998</v>
      </c>
      <c r="K16" s="204">
        <v>4.42</v>
      </c>
      <c r="L16" s="204">
        <v>125.83</v>
      </c>
      <c r="M16" s="204">
        <v>1.1399999999999999</v>
      </c>
      <c r="N16" s="204">
        <v>1.46</v>
      </c>
      <c r="O16" s="204">
        <v>0</v>
      </c>
      <c r="P16" s="204">
        <v>1.65</v>
      </c>
      <c r="Q16" s="204">
        <v>1.41</v>
      </c>
      <c r="R16" s="204">
        <v>6.15</v>
      </c>
      <c r="S16" s="204">
        <v>3.83</v>
      </c>
      <c r="T16" s="204">
        <v>0</v>
      </c>
      <c r="U16" s="204">
        <v>0.83</v>
      </c>
      <c r="V16" s="204">
        <v>0.14000000000000001</v>
      </c>
      <c r="W16" s="204">
        <v>0.56000000000000005</v>
      </c>
      <c r="X16" s="204">
        <v>1.83</v>
      </c>
      <c r="Y16" s="204">
        <v>0</v>
      </c>
      <c r="Z16" s="204">
        <v>3.38</v>
      </c>
      <c r="AA16" s="204">
        <v>0</v>
      </c>
      <c r="AB16" s="204">
        <v>0</v>
      </c>
      <c r="AC16" s="204">
        <v>23.81</v>
      </c>
      <c r="AD16" s="204">
        <v>0</v>
      </c>
      <c r="AE16" s="204">
        <v>0</v>
      </c>
      <c r="AF16" s="204">
        <v>0</v>
      </c>
      <c r="AG16" s="204">
        <v>31.81</v>
      </c>
      <c r="AH16" s="204">
        <v>0</v>
      </c>
      <c r="AI16" s="204">
        <v>31.81</v>
      </c>
      <c r="AJ16" s="204">
        <v>0</v>
      </c>
      <c r="AK16" s="204">
        <v>10.89</v>
      </c>
      <c r="AL16" s="204">
        <v>6.53</v>
      </c>
      <c r="AM16" s="204">
        <v>0</v>
      </c>
      <c r="AN16" s="204">
        <v>0</v>
      </c>
      <c r="AO16" s="204">
        <v>152.26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8.76</v>
      </c>
      <c r="E17" s="204">
        <v>0</v>
      </c>
      <c r="F17" s="204">
        <v>0</v>
      </c>
      <c r="G17" s="204">
        <v>21.16</v>
      </c>
      <c r="H17" s="204">
        <v>0</v>
      </c>
      <c r="I17" s="204">
        <v>0</v>
      </c>
      <c r="J17" s="204">
        <v>18.329999999999998</v>
      </c>
      <c r="K17" s="204">
        <v>4.42</v>
      </c>
      <c r="L17" s="204">
        <v>180.17</v>
      </c>
      <c r="M17" s="204">
        <v>1.1399999999999999</v>
      </c>
      <c r="N17" s="204">
        <v>1.46</v>
      </c>
      <c r="O17" s="204">
        <v>0</v>
      </c>
      <c r="P17" s="204">
        <v>1.65</v>
      </c>
      <c r="Q17" s="204">
        <v>1.41</v>
      </c>
      <c r="R17" s="204">
        <v>6.15</v>
      </c>
      <c r="S17" s="204">
        <v>3.83</v>
      </c>
      <c r="T17" s="204">
        <v>0</v>
      </c>
      <c r="U17" s="204">
        <v>0.83</v>
      </c>
      <c r="V17" s="204">
        <v>0.14000000000000001</v>
      </c>
      <c r="W17" s="204">
        <v>0.56000000000000005</v>
      </c>
      <c r="X17" s="204">
        <v>1.83</v>
      </c>
      <c r="Y17" s="204">
        <v>0</v>
      </c>
      <c r="Z17" s="204">
        <v>34.76</v>
      </c>
      <c r="AA17" s="204">
        <v>0</v>
      </c>
      <c r="AB17" s="204">
        <v>0</v>
      </c>
      <c r="AC17" s="204">
        <v>23.81</v>
      </c>
      <c r="AD17" s="204">
        <v>0</v>
      </c>
      <c r="AE17" s="204">
        <v>0</v>
      </c>
      <c r="AF17" s="204">
        <v>0</v>
      </c>
      <c r="AG17" s="204">
        <v>31.81</v>
      </c>
      <c r="AH17" s="204">
        <v>0</v>
      </c>
      <c r="AI17" s="204">
        <v>31.81</v>
      </c>
      <c r="AJ17" s="204">
        <v>0</v>
      </c>
      <c r="AK17" s="204">
        <v>10.89</v>
      </c>
      <c r="AL17" s="204">
        <v>6.53</v>
      </c>
      <c r="AM17" s="204">
        <v>0</v>
      </c>
      <c r="AN17" s="204">
        <v>0</v>
      </c>
      <c r="AO17" s="204">
        <v>152.26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8.76</v>
      </c>
      <c r="E18" s="204">
        <v>0</v>
      </c>
      <c r="F18" s="204">
        <v>0</v>
      </c>
      <c r="G18" s="204">
        <v>21.16</v>
      </c>
      <c r="H18" s="204">
        <v>0</v>
      </c>
      <c r="I18" s="204">
        <v>0</v>
      </c>
      <c r="J18" s="204">
        <v>18.329999999999998</v>
      </c>
      <c r="K18" s="204">
        <v>4.42</v>
      </c>
      <c r="L18" s="204">
        <v>180.17</v>
      </c>
      <c r="M18" s="204">
        <v>1.1399999999999999</v>
      </c>
      <c r="N18" s="204">
        <v>1.46</v>
      </c>
      <c r="O18" s="204">
        <v>0</v>
      </c>
      <c r="P18" s="204">
        <v>1.65</v>
      </c>
      <c r="Q18" s="204">
        <v>1.41</v>
      </c>
      <c r="R18" s="204">
        <v>6.15</v>
      </c>
      <c r="S18" s="204">
        <v>3.83</v>
      </c>
      <c r="T18" s="204">
        <v>0</v>
      </c>
      <c r="U18" s="204">
        <v>0.83</v>
      </c>
      <c r="V18" s="204">
        <v>0.14000000000000001</v>
      </c>
      <c r="W18" s="204">
        <v>0.56000000000000005</v>
      </c>
      <c r="X18" s="204">
        <v>1.83</v>
      </c>
      <c r="Y18" s="204">
        <v>0</v>
      </c>
      <c r="Z18" s="204">
        <v>34.76</v>
      </c>
      <c r="AA18" s="204">
        <v>0</v>
      </c>
      <c r="AB18" s="204">
        <v>0</v>
      </c>
      <c r="AC18" s="204">
        <v>23.81</v>
      </c>
      <c r="AD18" s="204">
        <v>0</v>
      </c>
      <c r="AE18" s="204">
        <v>0</v>
      </c>
      <c r="AF18" s="204">
        <v>0</v>
      </c>
      <c r="AG18" s="204">
        <v>31.81</v>
      </c>
      <c r="AH18" s="204">
        <v>0</v>
      </c>
      <c r="AI18" s="204">
        <v>31.81</v>
      </c>
      <c r="AJ18" s="204">
        <v>0</v>
      </c>
      <c r="AK18" s="204">
        <v>10.89</v>
      </c>
      <c r="AL18" s="204">
        <v>6.53</v>
      </c>
      <c r="AM18" s="204">
        <v>0</v>
      </c>
      <c r="AN18" s="204">
        <v>0</v>
      </c>
      <c r="AO18" s="204">
        <v>152.26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8.76</v>
      </c>
      <c r="E19" s="204">
        <v>0</v>
      </c>
      <c r="F19" s="204">
        <v>0</v>
      </c>
      <c r="G19" s="204">
        <v>21.16</v>
      </c>
      <c r="H19" s="204">
        <v>0</v>
      </c>
      <c r="I19" s="204">
        <v>0</v>
      </c>
      <c r="J19" s="204">
        <v>18.329999999999998</v>
      </c>
      <c r="K19" s="204">
        <v>4.42</v>
      </c>
      <c r="L19" s="204">
        <v>154.63</v>
      </c>
      <c r="M19" s="204">
        <v>1.1399999999999999</v>
      </c>
      <c r="N19" s="204">
        <v>1.46</v>
      </c>
      <c r="O19" s="204">
        <v>0</v>
      </c>
      <c r="P19" s="204">
        <v>1.65</v>
      </c>
      <c r="Q19" s="204">
        <v>1.41</v>
      </c>
      <c r="R19" s="204">
        <v>6.15</v>
      </c>
      <c r="S19" s="204">
        <v>3.83</v>
      </c>
      <c r="T19" s="204">
        <v>0</v>
      </c>
      <c r="U19" s="204">
        <v>0.83</v>
      </c>
      <c r="V19" s="204">
        <v>0.14000000000000001</v>
      </c>
      <c r="W19" s="204">
        <v>0.56000000000000005</v>
      </c>
      <c r="X19" s="204">
        <v>1.83</v>
      </c>
      <c r="Y19" s="204">
        <v>0</v>
      </c>
      <c r="Z19" s="204">
        <v>34.76</v>
      </c>
      <c r="AA19" s="204">
        <v>0</v>
      </c>
      <c r="AB19" s="204">
        <v>0</v>
      </c>
      <c r="AC19" s="204">
        <v>23.81</v>
      </c>
      <c r="AD19" s="204">
        <v>0</v>
      </c>
      <c r="AE19" s="204">
        <v>0</v>
      </c>
      <c r="AF19" s="204">
        <v>0</v>
      </c>
      <c r="AG19" s="204">
        <v>31.81</v>
      </c>
      <c r="AH19" s="204">
        <v>0</v>
      </c>
      <c r="AI19" s="204">
        <v>31.81</v>
      </c>
      <c r="AJ19" s="204">
        <v>0</v>
      </c>
      <c r="AK19" s="204">
        <v>10.89</v>
      </c>
      <c r="AL19" s="204">
        <v>7.61</v>
      </c>
      <c r="AM19" s="204">
        <v>0</v>
      </c>
      <c r="AN19" s="204">
        <v>0</v>
      </c>
      <c r="AO19" s="204">
        <v>152.26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8.76</v>
      </c>
      <c r="E20" s="204">
        <v>0</v>
      </c>
      <c r="F20" s="204">
        <v>0</v>
      </c>
      <c r="G20" s="204">
        <v>21.16</v>
      </c>
      <c r="H20" s="204">
        <v>0</v>
      </c>
      <c r="I20" s="204">
        <v>0</v>
      </c>
      <c r="J20" s="204">
        <v>18.329999999999998</v>
      </c>
      <c r="K20" s="204">
        <v>4.42</v>
      </c>
      <c r="L20" s="204">
        <v>97.03</v>
      </c>
      <c r="M20" s="204">
        <v>1.1399999999999999</v>
      </c>
      <c r="N20" s="204">
        <v>1.46</v>
      </c>
      <c r="O20" s="204">
        <v>0</v>
      </c>
      <c r="P20" s="204">
        <v>1.65</v>
      </c>
      <c r="Q20" s="204">
        <v>1.41</v>
      </c>
      <c r="R20" s="204">
        <v>6.15</v>
      </c>
      <c r="S20" s="204">
        <v>3.83</v>
      </c>
      <c r="T20" s="204">
        <v>0</v>
      </c>
      <c r="U20" s="204">
        <v>0.83</v>
      </c>
      <c r="V20" s="204">
        <v>0.14000000000000001</v>
      </c>
      <c r="W20" s="204">
        <v>0.56000000000000005</v>
      </c>
      <c r="X20" s="204">
        <v>1.83</v>
      </c>
      <c r="Y20" s="204">
        <v>0</v>
      </c>
      <c r="Z20" s="204">
        <v>34.76</v>
      </c>
      <c r="AA20" s="204">
        <v>0</v>
      </c>
      <c r="AB20" s="204">
        <v>0</v>
      </c>
      <c r="AC20" s="204">
        <v>23.81</v>
      </c>
      <c r="AD20" s="204">
        <v>0</v>
      </c>
      <c r="AE20" s="204">
        <v>0</v>
      </c>
      <c r="AF20" s="204">
        <v>0</v>
      </c>
      <c r="AG20" s="204">
        <v>31.81</v>
      </c>
      <c r="AH20" s="204">
        <v>0</v>
      </c>
      <c r="AI20" s="204">
        <v>31.81</v>
      </c>
      <c r="AJ20" s="204">
        <v>0</v>
      </c>
      <c r="AK20" s="204">
        <v>10.89</v>
      </c>
      <c r="AL20" s="204">
        <v>7.61</v>
      </c>
      <c r="AM20" s="204">
        <v>0</v>
      </c>
      <c r="AN20" s="204">
        <v>0</v>
      </c>
      <c r="AO20" s="204">
        <v>152.26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8.76</v>
      </c>
      <c r="E21" s="204">
        <v>0</v>
      </c>
      <c r="F21" s="204">
        <v>0</v>
      </c>
      <c r="G21" s="204">
        <v>21.16</v>
      </c>
      <c r="H21" s="204">
        <v>0</v>
      </c>
      <c r="I21" s="204">
        <v>0</v>
      </c>
      <c r="J21" s="204">
        <v>18.329999999999998</v>
      </c>
      <c r="K21" s="204">
        <v>0.38</v>
      </c>
      <c r="L21" s="204">
        <v>39.450000000000003</v>
      </c>
      <c r="M21" s="204">
        <v>1.1399999999999999</v>
      </c>
      <c r="N21" s="204">
        <v>1.46</v>
      </c>
      <c r="O21" s="204">
        <v>0</v>
      </c>
      <c r="P21" s="204">
        <v>1.65</v>
      </c>
      <c r="Q21" s="204">
        <v>0.12</v>
      </c>
      <c r="R21" s="204">
        <v>0.52</v>
      </c>
      <c r="S21" s="204">
        <v>0.33</v>
      </c>
      <c r="T21" s="204">
        <v>0</v>
      </c>
      <c r="U21" s="204">
        <v>0.83</v>
      </c>
      <c r="V21" s="204">
        <v>0.14000000000000001</v>
      </c>
      <c r="W21" s="204">
        <v>0.56000000000000005</v>
      </c>
      <c r="X21" s="204">
        <v>1.83</v>
      </c>
      <c r="Y21" s="204">
        <v>0</v>
      </c>
      <c r="Z21" s="204">
        <v>3.38</v>
      </c>
      <c r="AA21" s="204">
        <v>0</v>
      </c>
      <c r="AB21" s="204">
        <v>0</v>
      </c>
      <c r="AC21" s="204">
        <v>23.81</v>
      </c>
      <c r="AD21" s="204">
        <v>0</v>
      </c>
      <c r="AE21" s="204">
        <v>0</v>
      </c>
      <c r="AF21" s="204">
        <v>0</v>
      </c>
      <c r="AG21" s="204">
        <v>31.81</v>
      </c>
      <c r="AH21" s="204">
        <v>0</v>
      </c>
      <c r="AI21" s="204">
        <v>31.81</v>
      </c>
      <c r="AJ21" s="204">
        <v>0</v>
      </c>
      <c r="AK21" s="204">
        <v>10.89</v>
      </c>
      <c r="AL21" s="204">
        <v>7.61</v>
      </c>
      <c r="AM21" s="204">
        <v>0</v>
      </c>
      <c r="AN21" s="204">
        <v>0</v>
      </c>
      <c r="AO21" s="204">
        <v>152.26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8.76</v>
      </c>
      <c r="E22" s="204">
        <v>0</v>
      </c>
      <c r="F22" s="204">
        <v>0</v>
      </c>
      <c r="G22" s="204">
        <v>21.16</v>
      </c>
      <c r="H22" s="204">
        <v>0</v>
      </c>
      <c r="I22" s="204">
        <v>0</v>
      </c>
      <c r="J22" s="204">
        <v>18.329999999999998</v>
      </c>
      <c r="K22" s="204">
        <v>4.42</v>
      </c>
      <c r="L22" s="204">
        <v>87.44</v>
      </c>
      <c r="M22" s="204">
        <v>1.1399999999999999</v>
      </c>
      <c r="N22" s="204">
        <v>1.46</v>
      </c>
      <c r="O22" s="204">
        <v>0</v>
      </c>
      <c r="P22" s="204">
        <v>1.65</v>
      </c>
      <c r="Q22" s="204">
        <v>0.12</v>
      </c>
      <c r="R22" s="204">
        <v>0.52</v>
      </c>
      <c r="S22" s="204">
        <v>0.33</v>
      </c>
      <c r="T22" s="204">
        <v>0</v>
      </c>
      <c r="U22" s="204">
        <v>0.83</v>
      </c>
      <c r="V22" s="204">
        <v>0.14000000000000001</v>
      </c>
      <c r="W22" s="204">
        <v>0.56000000000000005</v>
      </c>
      <c r="X22" s="204">
        <v>1.83</v>
      </c>
      <c r="Y22" s="204">
        <v>0</v>
      </c>
      <c r="Z22" s="204">
        <v>3.38</v>
      </c>
      <c r="AA22" s="204">
        <v>0</v>
      </c>
      <c r="AB22" s="204">
        <v>0</v>
      </c>
      <c r="AC22" s="204">
        <v>23.81</v>
      </c>
      <c r="AD22" s="204">
        <v>0</v>
      </c>
      <c r="AE22" s="204">
        <v>0</v>
      </c>
      <c r="AF22" s="204">
        <v>0</v>
      </c>
      <c r="AG22" s="204">
        <v>31.81</v>
      </c>
      <c r="AH22" s="204">
        <v>0</v>
      </c>
      <c r="AI22" s="204">
        <v>31.81</v>
      </c>
      <c r="AJ22" s="204">
        <v>0</v>
      </c>
      <c r="AK22" s="204">
        <v>10.89</v>
      </c>
      <c r="AL22" s="204">
        <v>7.61</v>
      </c>
      <c r="AM22" s="204">
        <v>0</v>
      </c>
      <c r="AN22" s="204">
        <v>0</v>
      </c>
      <c r="AO22" s="204">
        <v>152.26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8.76</v>
      </c>
      <c r="E23" s="204">
        <v>0</v>
      </c>
      <c r="F23" s="204">
        <v>0</v>
      </c>
      <c r="G23" s="204">
        <v>21.16</v>
      </c>
      <c r="H23" s="204">
        <v>0</v>
      </c>
      <c r="I23" s="204">
        <v>0</v>
      </c>
      <c r="J23" s="204">
        <v>18.329999999999998</v>
      </c>
      <c r="K23" s="204">
        <v>0.19</v>
      </c>
      <c r="L23" s="204">
        <v>30.09</v>
      </c>
      <c r="M23" s="204">
        <v>1.1399999999999999</v>
      </c>
      <c r="N23" s="204">
        <v>1.46</v>
      </c>
      <c r="O23" s="204">
        <v>0</v>
      </c>
      <c r="P23" s="204">
        <v>1.65</v>
      </c>
      <c r="Q23" s="204">
        <v>0.12</v>
      </c>
      <c r="R23" s="204">
        <v>0.52</v>
      </c>
      <c r="S23" s="204">
        <v>0.33</v>
      </c>
      <c r="T23" s="204">
        <v>0</v>
      </c>
      <c r="U23" s="204">
        <v>0.83</v>
      </c>
      <c r="V23" s="204">
        <v>0.14000000000000001</v>
      </c>
      <c r="W23" s="204">
        <v>0.56000000000000005</v>
      </c>
      <c r="X23" s="204">
        <v>1.83</v>
      </c>
      <c r="Y23" s="204">
        <v>0</v>
      </c>
      <c r="Z23" s="204">
        <v>3.38</v>
      </c>
      <c r="AA23" s="204">
        <v>0</v>
      </c>
      <c r="AB23" s="204">
        <v>0</v>
      </c>
      <c r="AC23" s="204">
        <v>23.81</v>
      </c>
      <c r="AD23" s="204">
        <v>0</v>
      </c>
      <c r="AE23" s="204">
        <v>0</v>
      </c>
      <c r="AF23" s="204">
        <v>0</v>
      </c>
      <c r="AG23" s="204">
        <v>31.81</v>
      </c>
      <c r="AH23" s="204">
        <v>0</v>
      </c>
      <c r="AI23" s="204">
        <v>31.81</v>
      </c>
      <c r="AJ23" s="204">
        <v>0</v>
      </c>
      <c r="AK23" s="204">
        <v>10.89</v>
      </c>
      <c r="AL23" s="204">
        <v>7.61</v>
      </c>
      <c r="AM23" s="204">
        <v>0</v>
      </c>
      <c r="AN23" s="204">
        <v>0</v>
      </c>
      <c r="AO23" s="204">
        <v>152.26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8.76</v>
      </c>
      <c r="E24" s="204">
        <v>0</v>
      </c>
      <c r="F24" s="204">
        <v>0</v>
      </c>
      <c r="G24" s="204">
        <v>21.16</v>
      </c>
      <c r="H24" s="204">
        <v>0</v>
      </c>
      <c r="I24" s="204">
        <v>0</v>
      </c>
      <c r="J24" s="204">
        <v>18.329999999999998</v>
      </c>
      <c r="K24" s="204">
        <v>0.17</v>
      </c>
      <c r="L24" s="204">
        <v>15.48</v>
      </c>
      <c r="M24" s="204">
        <v>1.1399999999999999</v>
      </c>
      <c r="N24" s="204">
        <v>1.46</v>
      </c>
      <c r="O24" s="204">
        <v>0</v>
      </c>
      <c r="P24" s="204">
        <v>1.65</v>
      </c>
      <c r="Q24" s="204">
        <v>0.12</v>
      </c>
      <c r="R24" s="204">
        <v>0.52</v>
      </c>
      <c r="S24" s="204">
        <v>0.33</v>
      </c>
      <c r="T24" s="204">
        <v>0</v>
      </c>
      <c r="U24" s="204">
        <v>0.83</v>
      </c>
      <c r="V24" s="204">
        <v>0.14000000000000001</v>
      </c>
      <c r="W24" s="204">
        <v>0.56000000000000005</v>
      </c>
      <c r="X24" s="204">
        <v>1.83</v>
      </c>
      <c r="Y24" s="204">
        <v>0</v>
      </c>
      <c r="Z24" s="204">
        <v>3.38</v>
      </c>
      <c r="AA24" s="204">
        <v>0</v>
      </c>
      <c r="AB24" s="204">
        <v>0</v>
      </c>
      <c r="AC24" s="204">
        <v>23.81</v>
      </c>
      <c r="AD24" s="204">
        <v>0</v>
      </c>
      <c r="AE24" s="204">
        <v>0</v>
      </c>
      <c r="AF24" s="204">
        <v>0</v>
      </c>
      <c r="AG24" s="204">
        <v>31.81</v>
      </c>
      <c r="AH24" s="204">
        <v>0</v>
      </c>
      <c r="AI24" s="204">
        <v>31.81</v>
      </c>
      <c r="AJ24" s="204">
        <v>0</v>
      </c>
      <c r="AK24" s="204">
        <v>10.89</v>
      </c>
      <c r="AL24" s="204">
        <v>7.61</v>
      </c>
      <c r="AM24" s="204">
        <v>0</v>
      </c>
      <c r="AN24" s="204">
        <v>0</v>
      </c>
      <c r="AO24" s="204">
        <v>152.26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8.76</v>
      </c>
      <c r="E25" s="204">
        <v>0</v>
      </c>
      <c r="F25" s="204">
        <v>0</v>
      </c>
      <c r="G25" s="204">
        <v>21.16</v>
      </c>
      <c r="H25" s="204">
        <v>0</v>
      </c>
      <c r="I25" s="204">
        <v>0</v>
      </c>
      <c r="J25" s="204">
        <v>18.329999999999998</v>
      </c>
      <c r="K25" s="204">
        <v>0.17</v>
      </c>
      <c r="L25" s="204">
        <v>15.48</v>
      </c>
      <c r="M25" s="204">
        <v>1.1399999999999999</v>
      </c>
      <c r="N25" s="204">
        <v>1.46</v>
      </c>
      <c r="O25" s="204">
        <v>0</v>
      </c>
      <c r="P25" s="204">
        <v>1.65</v>
      </c>
      <c r="Q25" s="204">
        <v>0.12</v>
      </c>
      <c r="R25" s="204">
        <v>0.52</v>
      </c>
      <c r="S25" s="204">
        <v>0.33</v>
      </c>
      <c r="T25" s="204">
        <v>0</v>
      </c>
      <c r="U25" s="204">
        <v>0.83</v>
      </c>
      <c r="V25" s="204">
        <v>0.14000000000000001</v>
      </c>
      <c r="W25" s="204">
        <v>0.56000000000000005</v>
      </c>
      <c r="X25" s="204">
        <v>1.83</v>
      </c>
      <c r="Y25" s="204">
        <v>0</v>
      </c>
      <c r="Z25" s="204">
        <v>3.38</v>
      </c>
      <c r="AA25" s="204">
        <v>0</v>
      </c>
      <c r="AB25" s="204">
        <v>0</v>
      </c>
      <c r="AC25" s="204">
        <v>23.81</v>
      </c>
      <c r="AD25" s="204">
        <v>0</v>
      </c>
      <c r="AE25" s="204">
        <v>0</v>
      </c>
      <c r="AF25" s="204">
        <v>0</v>
      </c>
      <c r="AG25" s="204">
        <v>31.81</v>
      </c>
      <c r="AH25" s="204">
        <v>0</v>
      </c>
      <c r="AI25" s="204">
        <v>31.81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152.26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8.76</v>
      </c>
      <c r="E26" s="204">
        <v>0</v>
      </c>
      <c r="F26" s="204">
        <v>0</v>
      </c>
      <c r="G26" s="204">
        <v>21.16</v>
      </c>
      <c r="H26" s="204">
        <v>0</v>
      </c>
      <c r="I26" s="204">
        <v>0</v>
      </c>
      <c r="J26" s="204">
        <v>18.329999999999998</v>
      </c>
      <c r="K26" s="204">
        <v>0.17</v>
      </c>
      <c r="L26" s="204">
        <v>15.48</v>
      </c>
      <c r="M26" s="204">
        <v>1.1399999999999999</v>
      </c>
      <c r="N26" s="204">
        <v>1.46</v>
      </c>
      <c r="O26" s="204">
        <v>0</v>
      </c>
      <c r="P26" s="204">
        <v>1.65</v>
      </c>
      <c r="Q26" s="204">
        <v>0.12</v>
      </c>
      <c r="R26" s="204">
        <v>0.52</v>
      </c>
      <c r="S26" s="204">
        <v>0.33</v>
      </c>
      <c r="T26" s="204">
        <v>0</v>
      </c>
      <c r="U26" s="204">
        <v>0.83</v>
      </c>
      <c r="V26" s="204">
        <v>0.14000000000000001</v>
      </c>
      <c r="W26" s="204">
        <v>0.56000000000000005</v>
      </c>
      <c r="X26" s="204">
        <v>1.83</v>
      </c>
      <c r="Y26" s="204">
        <v>0</v>
      </c>
      <c r="Z26" s="204">
        <v>3.38</v>
      </c>
      <c r="AA26" s="204">
        <v>0</v>
      </c>
      <c r="AB26" s="204">
        <v>0</v>
      </c>
      <c r="AC26" s="204">
        <v>23.81</v>
      </c>
      <c r="AD26" s="204">
        <v>0</v>
      </c>
      <c r="AE26" s="204">
        <v>0</v>
      </c>
      <c r="AF26" s="204">
        <v>0</v>
      </c>
      <c r="AG26" s="204">
        <v>31.81</v>
      </c>
      <c r="AH26" s="204">
        <v>0</v>
      </c>
      <c r="AI26" s="204">
        <v>31.81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152.26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8.89</v>
      </c>
      <c r="E27" s="204">
        <v>0</v>
      </c>
      <c r="F27" s="204">
        <v>0</v>
      </c>
      <c r="G27" s="204">
        <v>21.16</v>
      </c>
      <c r="H27" s="204">
        <v>0</v>
      </c>
      <c r="I27" s="204">
        <v>0</v>
      </c>
      <c r="J27" s="204">
        <v>18.329999999999998</v>
      </c>
      <c r="K27" s="204">
        <v>0.17</v>
      </c>
      <c r="L27" s="204">
        <v>15.48</v>
      </c>
      <c r="M27" s="204">
        <v>1.1399999999999999</v>
      </c>
      <c r="N27" s="204">
        <v>1.46</v>
      </c>
      <c r="O27" s="204">
        <v>0</v>
      </c>
      <c r="P27" s="204">
        <v>1.65</v>
      </c>
      <c r="Q27" s="204">
        <v>0.12</v>
      </c>
      <c r="R27" s="204">
        <v>0.52</v>
      </c>
      <c r="S27" s="204">
        <v>0.33</v>
      </c>
      <c r="T27" s="204">
        <v>0</v>
      </c>
      <c r="U27" s="204">
        <v>1.8</v>
      </c>
      <c r="V27" s="204">
        <v>0.14000000000000001</v>
      </c>
      <c r="W27" s="204">
        <v>0.56000000000000005</v>
      </c>
      <c r="X27" s="204">
        <v>1.83</v>
      </c>
      <c r="Y27" s="204">
        <v>0</v>
      </c>
      <c r="Z27" s="204">
        <v>3.38</v>
      </c>
      <c r="AA27" s="204">
        <v>0</v>
      </c>
      <c r="AB27" s="204">
        <v>0</v>
      </c>
      <c r="AC27" s="204">
        <v>23.81</v>
      </c>
      <c r="AD27" s="204">
        <v>0</v>
      </c>
      <c r="AE27" s="204">
        <v>0</v>
      </c>
      <c r="AF27" s="204">
        <v>0</v>
      </c>
      <c r="AG27" s="204">
        <v>31.81</v>
      </c>
      <c r="AH27" s="204">
        <v>0</v>
      </c>
      <c r="AI27" s="204">
        <v>31.81</v>
      </c>
      <c r="AJ27" s="204">
        <v>0</v>
      </c>
      <c r="AK27" s="204">
        <v>10.89</v>
      </c>
      <c r="AL27" s="204">
        <v>0</v>
      </c>
      <c r="AM27" s="204">
        <v>0</v>
      </c>
      <c r="AN27" s="204">
        <v>0</v>
      </c>
      <c r="AO27" s="204">
        <v>152.26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8.89</v>
      </c>
      <c r="E28" s="204">
        <v>0</v>
      </c>
      <c r="F28" s="204">
        <v>0</v>
      </c>
      <c r="G28" s="204">
        <v>21.16</v>
      </c>
      <c r="H28" s="204">
        <v>0</v>
      </c>
      <c r="I28" s="204">
        <v>0</v>
      </c>
      <c r="J28" s="204">
        <v>18.329999999999998</v>
      </c>
      <c r="K28" s="204">
        <v>0.17</v>
      </c>
      <c r="L28" s="204">
        <v>15.48</v>
      </c>
      <c r="M28" s="204">
        <v>1.1399999999999999</v>
      </c>
      <c r="N28" s="204">
        <v>1.46</v>
      </c>
      <c r="O28" s="204">
        <v>0</v>
      </c>
      <c r="P28" s="204">
        <v>1.65</v>
      </c>
      <c r="Q28" s="204">
        <v>0.12</v>
      </c>
      <c r="R28" s="204">
        <v>0.52</v>
      </c>
      <c r="S28" s="204">
        <v>0.33</v>
      </c>
      <c r="T28" s="204">
        <v>0</v>
      </c>
      <c r="U28" s="204">
        <v>1.45</v>
      </c>
      <c r="V28" s="204">
        <v>0.14000000000000001</v>
      </c>
      <c r="W28" s="204">
        <v>0.56000000000000005</v>
      </c>
      <c r="X28" s="204">
        <v>1.83</v>
      </c>
      <c r="Y28" s="204">
        <v>0</v>
      </c>
      <c r="Z28" s="204">
        <v>3.38</v>
      </c>
      <c r="AA28" s="204">
        <v>0</v>
      </c>
      <c r="AB28" s="204">
        <v>0</v>
      </c>
      <c r="AC28" s="204">
        <v>23.81</v>
      </c>
      <c r="AD28" s="204">
        <v>0</v>
      </c>
      <c r="AE28" s="204">
        <v>0</v>
      </c>
      <c r="AF28" s="204">
        <v>0</v>
      </c>
      <c r="AG28" s="204">
        <v>31.81</v>
      </c>
      <c r="AH28" s="204">
        <v>0</v>
      </c>
      <c r="AI28" s="204">
        <v>31.81</v>
      </c>
      <c r="AJ28" s="204">
        <v>0</v>
      </c>
      <c r="AK28" s="204">
        <v>14.88</v>
      </c>
      <c r="AL28" s="204">
        <v>0</v>
      </c>
      <c r="AM28" s="204">
        <v>0</v>
      </c>
      <c r="AN28" s="204">
        <v>0</v>
      </c>
      <c r="AO28" s="204">
        <v>152.26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8.89</v>
      </c>
      <c r="E29" s="204">
        <v>0</v>
      </c>
      <c r="F29" s="204">
        <v>0</v>
      </c>
      <c r="G29" s="204">
        <v>21.16</v>
      </c>
      <c r="H29" s="204">
        <v>0</v>
      </c>
      <c r="I29" s="204">
        <v>0</v>
      </c>
      <c r="J29" s="204">
        <v>18.329999999999998</v>
      </c>
      <c r="K29" s="204">
        <v>0.17</v>
      </c>
      <c r="L29" s="204">
        <v>15.48</v>
      </c>
      <c r="M29" s="204">
        <v>1.1399999999999999</v>
      </c>
      <c r="N29" s="204">
        <v>1.46</v>
      </c>
      <c r="O29" s="204">
        <v>0</v>
      </c>
      <c r="P29" s="204">
        <v>1.65</v>
      </c>
      <c r="Q29" s="204">
        <v>0.12</v>
      </c>
      <c r="R29" s="204">
        <v>0.52</v>
      </c>
      <c r="S29" s="204">
        <v>0.33</v>
      </c>
      <c r="T29" s="204">
        <v>0</v>
      </c>
      <c r="U29" s="204">
        <v>1.1399999999999999</v>
      </c>
      <c r="V29" s="204">
        <v>0.14000000000000001</v>
      </c>
      <c r="W29" s="204">
        <v>0.56000000000000005</v>
      </c>
      <c r="X29" s="204">
        <v>1.83</v>
      </c>
      <c r="Y29" s="204">
        <v>0</v>
      </c>
      <c r="Z29" s="204">
        <v>3.38</v>
      </c>
      <c r="AA29" s="204">
        <v>0</v>
      </c>
      <c r="AB29" s="204">
        <v>0</v>
      </c>
      <c r="AC29" s="204">
        <v>23.81</v>
      </c>
      <c r="AD29" s="204">
        <v>0</v>
      </c>
      <c r="AE29" s="204">
        <v>0</v>
      </c>
      <c r="AF29" s="204">
        <v>0</v>
      </c>
      <c r="AG29" s="204">
        <v>31.81</v>
      </c>
      <c r="AH29" s="204">
        <v>0</v>
      </c>
      <c r="AI29" s="204">
        <v>31.81</v>
      </c>
      <c r="AJ29" s="204">
        <v>0</v>
      </c>
      <c r="AK29" s="204">
        <v>18.690000000000001</v>
      </c>
      <c r="AL29" s="204">
        <v>0</v>
      </c>
      <c r="AM29" s="204">
        <v>0</v>
      </c>
      <c r="AN29" s="204">
        <v>0</v>
      </c>
      <c r="AO29" s="204">
        <v>152.26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8.92</v>
      </c>
      <c r="E30" s="204">
        <v>0</v>
      </c>
      <c r="F30" s="204">
        <v>0</v>
      </c>
      <c r="G30" s="204">
        <v>21.16</v>
      </c>
      <c r="H30" s="204">
        <v>0</v>
      </c>
      <c r="I30" s="204">
        <v>0</v>
      </c>
      <c r="J30" s="204">
        <v>18.329999999999998</v>
      </c>
      <c r="K30" s="204">
        <v>0.17</v>
      </c>
      <c r="L30" s="204">
        <v>15.48</v>
      </c>
      <c r="M30" s="204">
        <v>1.1399999999999999</v>
      </c>
      <c r="N30" s="204">
        <v>1.46</v>
      </c>
      <c r="O30" s="204">
        <v>0</v>
      </c>
      <c r="P30" s="204">
        <v>1.65</v>
      </c>
      <c r="Q30" s="204">
        <v>0.12</v>
      </c>
      <c r="R30" s="204">
        <v>0.52</v>
      </c>
      <c r="S30" s="204">
        <v>0.33</v>
      </c>
      <c r="T30" s="204">
        <v>0</v>
      </c>
      <c r="U30" s="204">
        <v>1.21</v>
      </c>
      <c r="V30" s="204">
        <v>0.14000000000000001</v>
      </c>
      <c r="W30" s="204">
        <v>0.56000000000000005</v>
      </c>
      <c r="X30" s="204">
        <v>1.83</v>
      </c>
      <c r="Y30" s="204">
        <v>0</v>
      </c>
      <c r="Z30" s="204">
        <v>3.38</v>
      </c>
      <c r="AA30" s="204">
        <v>0</v>
      </c>
      <c r="AB30" s="204">
        <v>0</v>
      </c>
      <c r="AC30" s="204">
        <v>23.81</v>
      </c>
      <c r="AD30" s="204">
        <v>0</v>
      </c>
      <c r="AE30" s="204">
        <v>0</v>
      </c>
      <c r="AF30" s="204">
        <v>0</v>
      </c>
      <c r="AG30" s="204">
        <v>31.81</v>
      </c>
      <c r="AH30" s="204">
        <v>0</v>
      </c>
      <c r="AI30" s="204">
        <v>31.81</v>
      </c>
      <c r="AJ30" s="204">
        <v>0</v>
      </c>
      <c r="AK30" s="204">
        <v>18.690000000000001</v>
      </c>
      <c r="AL30" s="204">
        <v>0</v>
      </c>
      <c r="AM30" s="204">
        <v>0</v>
      </c>
      <c r="AN30" s="204">
        <v>0</v>
      </c>
      <c r="AO30" s="204">
        <v>152.26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8.92</v>
      </c>
      <c r="E31" s="204">
        <v>0</v>
      </c>
      <c r="F31" s="204">
        <v>0</v>
      </c>
      <c r="G31" s="204">
        <v>21.16</v>
      </c>
      <c r="H31" s="204">
        <v>0</v>
      </c>
      <c r="I31" s="204">
        <v>0</v>
      </c>
      <c r="J31" s="204">
        <v>18.329999999999998</v>
      </c>
      <c r="K31" s="204">
        <v>0.38</v>
      </c>
      <c r="L31" s="204">
        <v>15.48</v>
      </c>
      <c r="M31" s="204">
        <v>1.1399999999999999</v>
      </c>
      <c r="N31" s="204">
        <v>1.46</v>
      </c>
      <c r="O31" s="204">
        <v>0</v>
      </c>
      <c r="P31" s="204">
        <v>1.65</v>
      </c>
      <c r="Q31" s="204">
        <v>0.12</v>
      </c>
      <c r="R31" s="204">
        <v>0.52</v>
      </c>
      <c r="S31" s="204">
        <v>0.33</v>
      </c>
      <c r="T31" s="204">
        <v>0</v>
      </c>
      <c r="U31" s="204">
        <v>0.99</v>
      </c>
      <c r="V31" s="204">
        <v>0.14000000000000001</v>
      </c>
      <c r="W31" s="204">
        <v>0.56000000000000005</v>
      </c>
      <c r="X31" s="204">
        <v>1.83</v>
      </c>
      <c r="Y31" s="204">
        <v>0</v>
      </c>
      <c r="Z31" s="204">
        <v>3.38</v>
      </c>
      <c r="AA31" s="204">
        <v>0</v>
      </c>
      <c r="AB31" s="204">
        <v>0</v>
      </c>
      <c r="AC31" s="204">
        <v>23.81</v>
      </c>
      <c r="AD31" s="204">
        <v>0</v>
      </c>
      <c r="AE31" s="204">
        <v>0</v>
      </c>
      <c r="AF31" s="204">
        <v>0</v>
      </c>
      <c r="AG31" s="204">
        <v>31.81</v>
      </c>
      <c r="AH31" s="204">
        <v>0</v>
      </c>
      <c r="AI31" s="204">
        <v>31.81</v>
      </c>
      <c r="AJ31" s="204">
        <v>0</v>
      </c>
      <c r="AK31" s="204">
        <v>17.940000000000001</v>
      </c>
      <c r="AL31" s="204">
        <v>0</v>
      </c>
      <c r="AM31" s="204">
        <v>0</v>
      </c>
      <c r="AN31" s="204">
        <v>0</v>
      </c>
      <c r="AO31" s="204">
        <v>152.26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8.92</v>
      </c>
      <c r="E32" s="204">
        <v>0</v>
      </c>
      <c r="F32" s="204">
        <v>0</v>
      </c>
      <c r="G32" s="204">
        <v>21.16</v>
      </c>
      <c r="H32" s="204">
        <v>0</v>
      </c>
      <c r="I32" s="204">
        <v>0</v>
      </c>
      <c r="J32" s="204">
        <v>18.329999999999998</v>
      </c>
      <c r="K32" s="204">
        <v>0.38</v>
      </c>
      <c r="L32" s="204">
        <v>15.48</v>
      </c>
      <c r="M32" s="204">
        <v>1.1399999999999999</v>
      </c>
      <c r="N32" s="204">
        <v>1.46</v>
      </c>
      <c r="O32" s="204">
        <v>0</v>
      </c>
      <c r="P32" s="204">
        <v>1.65</v>
      </c>
      <c r="Q32" s="204">
        <v>0.12</v>
      </c>
      <c r="R32" s="204">
        <v>0.52</v>
      </c>
      <c r="S32" s="204">
        <v>0.33</v>
      </c>
      <c r="T32" s="204">
        <v>0</v>
      </c>
      <c r="U32" s="204">
        <v>0.99</v>
      </c>
      <c r="V32" s="204">
        <v>0.14000000000000001</v>
      </c>
      <c r="W32" s="204">
        <v>0.56000000000000005</v>
      </c>
      <c r="X32" s="204">
        <v>1.83</v>
      </c>
      <c r="Y32" s="204">
        <v>0</v>
      </c>
      <c r="Z32" s="204">
        <v>3.38</v>
      </c>
      <c r="AA32" s="204">
        <v>0</v>
      </c>
      <c r="AB32" s="204">
        <v>0</v>
      </c>
      <c r="AC32" s="204">
        <v>23.81</v>
      </c>
      <c r="AD32" s="204">
        <v>0</v>
      </c>
      <c r="AE32" s="204">
        <v>0</v>
      </c>
      <c r="AF32" s="204">
        <v>0</v>
      </c>
      <c r="AG32" s="204">
        <v>31.81</v>
      </c>
      <c r="AH32" s="204">
        <v>0</v>
      </c>
      <c r="AI32" s="204">
        <v>31.81</v>
      </c>
      <c r="AJ32" s="204">
        <v>0</v>
      </c>
      <c r="AK32" s="204">
        <v>17.940000000000001</v>
      </c>
      <c r="AL32" s="204">
        <v>0</v>
      </c>
      <c r="AM32" s="204">
        <v>0</v>
      </c>
      <c r="AN32" s="204">
        <v>0</v>
      </c>
      <c r="AO32" s="204">
        <v>152.26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8.92</v>
      </c>
      <c r="E33" s="204">
        <v>0</v>
      </c>
      <c r="F33" s="204">
        <v>0</v>
      </c>
      <c r="G33" s="204">
        <v>21.16</v>
      </c>
      <c r="H33" s="204">
        <v>0</v>
      </c>
      <c r="I33" s="204">
        <v>0</v>
      </c>
      <c r="J33" s="204">
        <v>18.329999999999998</v>
      </c>
      <c r="K33" s="204">
        <v>4.42</v>
      </c>
      <c r="L33" s="204">
        <v>52.91</v>
      </c>
      <c r="M33" s="204">
        <v>1.1399999999999999</v>
      </c>
      <c r="N33" s="204">
        <v>1.46</v>
      </c>
      <c r="O33" s="204">
        <v>0</v>
      </c>
      <c r="P33" s="204">
        <v>1.65</v>
      </c>
      <c r="Q33" s="204">
        <v>1.41</v>
      </c>
      <c r="R33" s="204">
        <v>6.1</v>
      </c>
      <c r="S33" s="204">
        <v>3.83</v>
      </c>
      <c r="T33" s="204">
        <v>0</v>
      </c>
      <c r="U33" s="204">
        <v>0.99</v>
      </c>
      <c r="V33" s="204">
        <v>0.14000000000000001</v>
      </c>
      <c r="W33" s="204">
        <v>0.56000000000000005</v>
      </c>
      <c r="X33" s="204">
        <v>1.83</v>
      </c>
      <c r="Y33" s="204">
        <v>0</v>
      </c>
      <c r="Z33" s="204">
        <v>34.76</v>
      </c>
      <c r="AA33" s="204">
        <v>0</v>
      </c>
      <c r="AB33" s="204">
        <v>0</v>
      </c>
      <c r="AC33" s="204">
        <v>23.81</v>
      </c>
      <c r="AD33" s="204">
        <v>0</v>
      </c>
      <c r="AE33" s="204">
        <v>0</v>
      </c>
      <c r="AF33" s="204">
        <v>0</v>
      </c>
      <c r="AG33" s="204">
        <v>31.81</v>
      </c>
      <c r="AH33" s="204">
        <v>0</v>
      </c>
      <c r="AI33" s="204">
        <v>31.81</v>
      </c>
      <c r="AJ33" s="204">
        <v>0</v>
      </c>
      <c r="AK33" s="204">
        <v>13.34</v>
      </c>
      <c r="AL33" s="204">
        <v>0</v>
      </c>
      <c r="AM33" s="204">
        <v>0</v>
      </c>
      <c r="AN33" s="204">
        <v>0</v>
      </c>
      <c r="AO33" s="204">
        <v>152.26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8.89</v>
      </c>
      <c r="E34" s="204">
        <v>0</v>
      </c>
      <c r="F34" s="204">
        <v>0</v>
      </c>
      <c r="G34" s="204">
        <v>21.16</v>
      </c>
      <c r="H34" s="204">
        <v>0</v>
      </c>
      <c r="I34" s="204">
        <v>0</v>
      </c>
      <c r="J34" s="204">
        <v>18.329999999999998</v>
      </c>
      <c r="K34" s="204">
        <v>4.42</v>
      </c>
      <c r="L34" s="204">
        <v>117.46</v>
      </c>
      <c r="M34" s="204">
        <v>1.1399999999999999</v>
      </c>
      <c r="N34" s="204">
        <v>1.46</v>
      </c>
      <c r="O34" s="204">
        <v>0</v>
      </c>
      <c r="P34" s="204">
        <v>1.65</v>
      </c>
      <c r="Q34" s="204">
        <v>1.41</v>
      </c>
      <c r="R34" s="204">
        <v>6.15</v>
      </c>
      <c r="S34" s="204">
        <v>3.83</v>
      </c>
      <c r="T34" s="204">
        <v>0</v>
      </c>
      <c r="U34" s="204">
        <v>0.99</v>
      </c>
      <c r="V34" s="204">
        <v>0.14000000000000001</v>
      </c>
      <c r="W34" s="204">
        <v>0.56000000000000005</v>
      </c>
      <c r="X34" s="204">
        <v>1.83</v>
      </c>
      <c r="Y34" s="204">
        <v>0</v>
      </c>
      <c r="Z34" s="204">
        <v>34.76</v>
      </c>
      <c r="AA34" s="204">
        <v>0</v>
      </c>
      <c r="AB34" s="204">
        <v>0</v>
      </c>
      <c r="AC34" s="204">
        <v>23.81</v>
      </c>
      <c r="AD34" s="204">
        <v>0</v>
      </c>
      <c r="AE34" s="204">
        <v>0</v>
      </c>
      <c r="AF34" s="204">
        <v>0</v>
      </c>
      <c r="AG34" s="204">
        <v>31.81</v>
      </c>
      <c r="AH34" s="204">
        <v>0</v>
      </c>
      <c r="AI34" s="204">
        <v>31.81</v>
      </c>
      <c r="AJ34" s="204">
        <v>0</v>
      </c>
      <c r="AK34" s="204">
        <v>13.34</v>
      </c>
      <c r="AL34" s="204">
        <v>0</v>
      </c>
      <c r="AM34" s="204">
        <v>0</v>
      </c>
      <c r="AN34" s="204">
        <v>0</v>
      </c>
      <c r="AO34" s="204">
        <v>152.26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8.86</v>
      </c>
      <c r="E35" s="204">
        <v>0</v>
      </c>
      <c r="F35" s="204">
        <v>0</v>
      </c>
      <c r="G35" s="204">
        <v>21.16</v>
      </c>
      <c r="H35" s="204">
        <v>0</v>
      </c>
      <c r="I35" s="204">
        <v>0</v>
      </c>
      <c r="J35" s="204">
        <v>18.329999999999998</v>
      </c>
      <c r="K35" s="204">
        <v>4.42</v>
      </c>
      <c r="L35" s="204">
        <v>168.14</v>
      </c>
      <c r="M35" s="204">
        <v>1.1399999999999999</v>
      </c>
      <c r="N35" s="204">
        <v>1.46</v>
      </c>
      <c r="O35" s="204">
        <v>0</v>
      </c>
      <c r="P35" s="204">
        <v>1.65</v>
      </c>
      <c r="Q35" s="204">
        <v>1.34</v>
      </c>
      <c r="R35" s="204">
        <v>6</v>
      </c>
      <c r="S35" s="204">
        <v>3.65</v>
      </c>
      <c r="T35" s="204">
        <v>0</v>
      </c>
      <c r="U35" s="204">
        <v>0.99</v>
      </c>
      <c r="V35" s="204">
        <v>0.14000000000000001</v>
      </c>
      <c r="W35" s="204">
        <v>0.56000000000000005</v>
      </c>
      <c r="X35" s="204">
        <v>1.83</v>
      </c>
      <c r="Y35" s="204">
        <v>0</v>
      </c>
      <c r="Z35" s="204">
        <v>3.38</v>
      </c>
      <c r="AA35" s="204">
        <v>0</v>
      </c>
      <c r="AB35" s="204">
        <v>0</v>
      </c>
      <c r="AC35" s="204">
        <v>23.81</v>
      </c>
      <c r="AD35" s="204">
        <v>0</v>
      </c>
      <c r="AE35" s="204">
        <v>0</v>
      </c>
      <c r="AF35" s="204">
        <v>0</v>
      </c>
      <c r="AG35" s="204">
        <v>31.81</v>
      </c>
      <c r="AH35" s="204">
        <v>0</v>
      </c>
      <c r="AI35" s="204">
        <v>31.81</v>
      </c>
      <c r="AJ35" s="204">
        <v>0</v>
      </c>
      <c r="AK35" s="204">
        <v>13.34</v>
      </c>
      <c r="AL35" s="204">
        <v>0</v>
      </c>
      <c r="AM35" s="204">
        <v>0</v>
      </c>
      <c r="AN35" s="204">
        <v>0</v>
      </c>
      <c r="AO35" s="204">
        <v>152.26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8.7899999999999991</v>
      </c>
      <c r="E36" s="204">
        <v>0</v>
      </c>
      <c r="F36" s="204">
        <v>0</v>
      </c>
      <c r="G36" s="204">
        <v>21.16</v>
      </c>
      <c r="H36" s="204">
        <v>0</v>
      </c>
      <c r="I36" s="204">
        <v>0</v>
      </c>
      <c r="J36" s="204">
        <v>18.329999999999998</v>
      </c>
      <c r="K36" s="204">
        <v>4.42</v>
      </c>
      <c r="L36" s="204">
        <v>180.17</v>
      </c>
      <c r="M36" s="204">
        <v>1.1399999999999999</v>
      </c>
      <c r="N36" s="204">
        <v>1.46</v>
      </c>
      <c r="O36" s="204">
        <v>0</v>
      </c>
      <c r="P36" s="204">
        <v>1.65</v>
      </c>
      <c r="Q36" s="204">
        <v>1.41</v>
      </c>
      <c r="R36" s="204">
        <v>6.15</v>
      </c>
      <c r="S36" s="204">
        <v>3.83</v>
      </c>
      <c r="T36" s="204">
        <v>0</v>
      </c>
      <c r="U36" s="204">
        <v>0.99</v>
      </c>
      <c r="V36" s="204">
        <v>0.14000000000000001</v>
      </c>
      <c r="W36" s="204">
        <v>0.56000000000000005</v>
      </c>
      <c r="X36" s="204">
        <v>1.83</v>
      </c>
      <c r="Y36" s="204">
        <v>0</v>
      </c>
      <c r="Z36" s="204">
        <v>3.38</v>
      </c>
      <c r="AA36" s="204">
        <v>0</v>
      </c>
      <c r="AB36" s="204">
        <v>0</v>
      </c>
      <c r="AC36" s="204">
        <v>23.81</v>
      </c>
      <c r="AD36" s="204">
        <v>0</v>
      </c>
      <c r="AE36" s="204">
        <v>0</v>
      </c>
      <c r="AF36" s="204">
        <v>0</v>
      </c>
      <c r="AG36" s="204">
        <v>31.81</v>
      </c>
      <c r="AH36" s="204">
        <v>0</v>
      </c>
      <c r="AI36" s="204">
        <v>31.81</v>
      </c>
      <c r="AJ36" s="204">
        <v>0</v>
      </c>
      <c r="AK36" s="204">
        <v>13.34</v>
      </c>
      <c r="AL36" s="204">
        <v>0</v>
      </c>
      <c r="AM36" s="204">
        <v>0</v>
      </c>
      <c r="AN36" s="204">
        <v>0</v>
      </c>
      <c r="AO36" s="204">
        <v>152.26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8.76</v>
      </c>
      <c r="E37" s="204">
        <v>0</v>
      </c>
      <c r="F37" s="204">
        <v>0</v>
      </c>
      <c r="G37" s="204">
        <v>21.16</v>
      </c>
      <c r="H37" s="204">
        <v>0</v>
      </c>
      <c r="I37" s="204">
        <v>0</v>
      </c>
      <c r="J37" s="204">
        <v>18.329999999999998</v>
      </c>
      <c r="K37" s="204">
        <v>4.42</v>
      </c>
      <c r="L37" s="204">
        <v>181.5</v>
      </c>
      <c r="M37" s="204">
        <v>1.1399999999999999</v>
      </c>
      <c r="N37" s="204">
        <v>1.46</v>
      </c>
      <c r="O37" s="204">
        <v>0</v>
      </c>
      <c r="P37" s="204">
        <v>1.65</v>
      </c>
      <c r="Q37" s="204">
        <v>1.23</v>
      </c>
      <c r="R37" s="204">
        <v>5.86</v>
      </c>
      <c r="S37" s="204">
        <v>3.65</v>
      </c>
      <c r="T37" s="204">
        <v>0</v>
      </c>
      <c r="U37" s="204">
        <v>0.99</v>
      </c>
      <c r="V37" s="204">
        <v>1.7</v>
      </c>
      <c r="W37" s="204">
        <v>6.6</v>
      </c>
      <c r="X37" s="204">
        <v>1.83</v>
      </c>
      <c r="Y37" s="204">
        <v>0</v>
      </c>
      <c r="Z37" s="204">
        <v>34.76</v>
      </c>
      <c r="AA37" s="204">
        <v>0</v>
      </c>
      <c r="AB37" s="204">
        <v>0</v>
      </c>
      <c r="AC37" s="204">
        <v>23.81</v>
      </c>
      <c r="AD37" s="204">
        <v>0</v>
      </c>
      <c r="AE37" s="204">
        <v>0</v>
      </c>
      <c r="AF37" s="204">
        <v>0</v>
      </c>
      <c r="AG37" s="204">
        <v>31.81</v>
      </c>
      <c r="AH37" s="204">
        <v>0</v>
      </c>
      <c r="AI37" s="204">
        <v>31.81</v>
      </c>
      <c r="AJ37" s="204">
        <v>0</v>
      </c>
      <c r="AK37" s="204">
        <v>10.89</v>
      </c>
      <c r="AL37" s="204">
        <v>0</v>
      </c>
      <c r="AM37" s="204">
        <v>0</v>
      </c>
      <c r="AN37" s="204">
        <v>0</v>
      </c>
      <c r="AO37" s="204">
        <v>152.26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8.76</v>
      </c>
      <c r="E38" s="204">
        <v>0</v>
      </c>
      <c r="F38" s="204">
        <v>0</v>
      </c>
      <c r="G38" s="204">
        <v>21.16</v>
      </c>
      <c r="H38" s="204">
        <v>0</v>
      </c>
      <c r="I38" s="204">
        <v>0</v>
      </c>
      <c r="J38" s="204">
        <v>18.329999999999998</v>
      </c>
      <c r="K38" s="204">
        <v>4.42</v>
      </c>
      <c r="L38" s="204">
        <v>181.5</v>
      </c>
      <c r="M38" s="204">
        <v>1.1399999999999999</v>
      </c>
      <c r="N38" s="204">
        <v>1.46</v>
      </c>
      <c r="O38" s="204">
        <v>0</v>
      </c>
      <c r="P38" s="204">
        <v>1.65</v>
      </c>
      <c r="Q38" s="204">
        <v>1.23</v>
      </c>
      <c r="R38" s="204">
        <v>5.86</v>
      </c>
      <c r="S38" s="204">
        <v>3.65</v>
      </c>
      <c r="T38" s="204">
        <v>0</v>
      </c>
      <c r="U38" s="204">
        <v>0.99</v>
      </c>
      <c r="V38" s="204">
        <v>1.7</v>
      </c>
      <c r="W38" s="204">
        <v>6.6</v>
      </c>
      <c r="X38" s="204">
        <v>21.49</v>
      </c>
      <c r="Y38" s="204">
        <v>0</v>
      </c>
      <c r="Z38" s="204">
        <v>34.76</v>
      </c>
      <c r="AA38" s="204">
        <v>0</v>
      </c>
      <c r="AB38" s="204">
        <v>0</v>
      </c>
      <c r="AC38" s="204">
        <v>23.81</v>
      </c>
      <c r="AD38" s="204">
        <v>0</v>
      </c>
      <c r="AE38" s="204">
        <v>0</v>
      </c>
      <c r="AF38" s="204">
        <v>0</v>
      </c>
      <c r="AG38" s="204">
        <v>31.81</v>
      </c>
      <c r="AH38" s="204">
        <v>0</v>
      </c>
      <c r="AI38" s="204">
        <v>31.81</v>
      </c>
      <c r="AJ38" s="204">
        <v>0</v>
      </c>
      <c r="AK38" s="204">
        <v>10.89</v>
      </c>
      <c r="AL38" s="204">
        <v>0</v>
      </c>
      <c r="AM38" s="204">
        <v>0</v>
      </c>
      <c r="AN38" s="204">
        <v>0</v>
      </c>
      <c r="AO38" s="204">
        <v>152.26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8.6999999999999993</v>
      </c>
      <c r="E39" s="204">
        <v>0</v>
      </c>
      <c r="F39" s="204">
        <v>0</v>
      </c>
      <c r="G39" s="204">
        <v>21.16</v>
      </c>
      <c r="H39" s="204">
        <v>0</v>
      </c>
      <c r="I39" s="204">
        <v>0</v>
      </c>
      <c r="J39" s="204">
        <v>18.329999999999998</v>
      </c>
      <c r="K39" s="204">
        <v>4.42</v>
      </c>
      <c r="L39" s="204">
        <v>181.5</v>
      </c>
      <c r="M39" s="204">
        <v>1.1399999999999999</v>
      </c>
      <c r="N39" s="204">
        <v>1.46</v>
      </c>
      <c r="O39" s="204">
        <v>0</v>
      </c>
      <c r="P39" s="204">
        <v>1.65</v>
      </c>
      <c r="Q39" s="204">
        <v>1.21</v>
      </c>
      <c r="R39" s="204">
        <v>5.86</v>
      </c>
      <c r="S39" s="204">
        <v>3.65</v>
      </c>
      <c r="T39" s="204">
        <v>0</v>
      </c>
      <c r="U39" s="204">
        <v>0.99</v>
      </c>
      <c r="V39" s="204">
        <v>1.7</v>
      </c>
      <c r="W39" s="204">
        <v>6.6</v>
      </c>
      <c r="X39" s="204">
        <v>21.49</v>
      </c>
      <c r="Y39" s="204">
        <v>0</v>
      </c>
      <c r="Z39" s="204">
        <v>34.76</v>
      </c>
      <c r="AA39" s="204">
        <v>0</v>
      </c>
      <c r="AB39" s="204">
        <v>0</v>
      </c>
      <c r="AC39" s="204">
        <v>23.78</v>
      </c>
      <c r="AD39" s="204">
        <v>0</v>
      </c>
      <c r="AE39" s="204">
        <v>0</v>
      </c>
      <c r="AF39" s="204">
        <v>0</v>
      </c>
      <c r="AG39" s="204">
        <v>31.81</v>
      </c>
      <c r="AH39" s="204">
        <v>0</v>
      </c>
      <c r="AI39" s="204">
        <v>31.81</v>
      </c>
      <c r="AJ39" s="204">
        <v>0</v>
      </c>
      <c r="AK39" s="204">
        <v>10.89</v>
      </c>
      <c r="AL39" s="204">
        <v>0</v>
      </c>
      <c r="AM39" s="204">
        <v>0</v>
      </c>
      <c r="AN39" s="204">
        <v>0</v>
      </c>
      <c r="AO39" s="204">
        <v>150.09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8.6300000000000008</v>
      </c>
      <c r="E40" s="204">
        <v>0</v>
      </c>
      <c r="F40" s="204">
        <v>0</v>
      </c>
      <c r="G40" s="204">
        <v>21.16</v>
      </c>
      <c r="H40" s="204">
        <v>0</v>
      </c>
      <c r="I40" s="204">
        <v>0</v>
      </c>
      <c r="J40" s="204">
        <v>18.329999999999998</v>
      </c>
      <c r="K40" s="204">
        <v>4.42</v>
      </c>
      <c r="L40" s="204">
        <v>181.5</v>
      </c>
      <c r="M40" s="204">
        <v>1.1399999999999999</v>
      </c>
      <c r="N40" s="204">
        <v>1.46</v>
      </c>
      <c r="O40" s="204">
        <v>0</v>
      </c>
      <c r="P40" s="204">
        <v>1.65</v>
      </c>
      <c r="Q40" s="204">
        <v>1.21</v>
      </c>
      <c r="R40" s="204">
        <v>5.86</v>
      </c>
      <c r="S40" s="204">
        <v>3.65</v>
      </c>
      <c r="T40" s="204">
        <v>0</v>
      </c>
      <c r="U40" s="204">
        <v>0.99</v>
      </c>
      <c r="V40" s="204">
        <v>1.7</v>
      </c>
      <c r="W40" s="204">
        <v>6.6</v>
      </c>
      <c r="X40" s="204">
        <v>1.83</v>
      </c>
      <c r="Y40" s="204">
        <v>0</v>
      </c>
      <c r="Z40" s="204">
        <v>34.76</v>
      </c>
      <c r="AA40" s="204">
        <v>0</v>
      </c>
      <c r="AB40" s="204">
        <v>0</v>
      </c>
      <c r="AC40" s="204">
        <v>23.78</v>
      </c>
      <c r="AD40" s="204">
        <v>0</v>
      </c>
      <c r="AE40" s="204">
        <v>0</v>
      </c>
      <c r="AF40" s="204">
        <v>0</v>
      </c>
      <c r="AG40" s="204">
        <v>31.81</v>
      </c>
      <c r="AH40" s="204">
        <v>0</v>
      </c>
      <c r="AI40" s="204">
        <v>31.81</v>
      </c>
      <c r="AJ40" s="204">
        <v>0</v>
      </c>
      <c r="AK40" s="204">
        <v>10.89</v>
      </c>
      <c r="AL40" s="204">
        <v>0</v>
      </c>
      <c r="AM40" s="204">
        <v>0</v>
      </c>
      <c r="AN40" s="204">
        <v>0</v>
      </c>
      <c r="AO40" s="204">
        <v>150.09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8.57</v>
      </c>
      <c r="E41" s="204">
        <v>0</v>
      </c>
      <c r="F41" s="204">
        <v>0</v>
      </c>
      <c r="G41" s="204">
        <v>21.16</v>
      </c>
      <c r="H41" s="204">
        <v>0</v>
      </c>
      <c r="I41" s="204">
        <v>0</v>
      </c>
      <c r="J41" s="204">
        <v>18.329999999999998</v>
      </c>
      <c r="K41" s="204">
        <v>4.42</v>
      </c>
      <c r="L41" s="204">
        <v>181.5</v>
      </c>
      <c r="M41" s="204">
        <v>1.1399999999999999</v>
      </c>
      <c r="N41" s="204">
        <v>1.46</v>
      </c>
      <c r="O41" s="204">
        <v>0</v>
      </c>
      <c r="P41" s="204">
        <v>1.65</v>
      </c>
      <c r="Q41" s="204">
        <v>1.21</v>
      </c>
      <c r="R41" s="204">
        <v>5.86</v>
      </c>
      <c r="S41" s="204">
        <v>3.65</v>
      </c>
      <c r="T41" s="204">
        <v>0</v>
      </c>
      <c r="U41" s="204">
        <v>0.99</v>
      </c>
      <c r="V41" s="204">
        <v>1.65</v>
      </c>
      <c r="W41" s="204">
        <v>6.6</v>
      </c>
      <c r="X41" s="204">
        <v>1.83</v>
      </c>
      <c r="Y41" s="204">
        <v>0</v>
      </c>
      <c r="Z41" s="204">
        <v>34.76</v>
      </c>
      <c r="AA41" s="204">
        <v>0</v>
      </c>
      <c r="AB41" s="204">
        <v>0</v>
      </c>
      <c r="AC41" s="204">
        <v>23.78</v>
      </c>
      <c r="AD41" s="204">
        <v>0</v>
      </c>
      <c r="AE41" s="204">
        <v>0</v>
      </c>
      <c r="AF41" s="204">
        <v>0</v>
      </c>
      <c r="AG41" s="204">
        <v>31.81</v>
      </c>
      <c r="AH41" s="204">
        <v>0</v>
      </c>
      <c r="AI41" s="204">
        <v>31.81</v>
      </c>
      <c r="AJ41" s="204">
        <v>0</v>
      </c>
      <c r="AK41" s="204">
        <v>10.89</v>
      </c>
      <c r="AL41" s="204">
        <v>0</v>
      </c>
      <c r="AM41" s="204">
        <v>0</v>
      </c>
      <c r="AN41" s="204">
        <v>0</v>
      </c>
      <c r="AO41" s="204">
        <v>150.09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8.57</v>
      </c>
      <c r="E42" s="204">
        <v>0</v>
      </c>
      <c r="F42" s="204">
        <v>0</v>
      </c>
      <c r="G42" s="204">
        <v>21.16</v>
      </c>
      <c r="H42" s="204">
        <v>0</v>
      </c>
      <c r="I42" s="204">
        <v>0</v>
      </c>
      <c r="J42" s="204">
        <v>18.329999999999998</v>
      </c>
      <c r="K42" s="204">
        <v>4.42</v>
      </c>
      <c r="L42" s="204">
        <v>181.5</v>
      </c>
      <c r="M42" s="204">
        <v>1.1399999999999999</v>
      </c>
      <c r="N42" s="204">
        <v>1.46</v>
      </c>
      <c r="O42" s="204">
        <v>0</v>
      </c>
      <c r="P42" s="204">
        <v>1.65</v>
      </c>
      <c r="Q42" s="204">
        <v>1.21</v>
      </c>
      <c r="R42" s="204">
        <v>5.86</v>
      </c>
      <c r="S42" s="204">
        <v>3.65</v>
      </c>
      <c r="T42" s="204">
        <v>0</v>
      </c>
      <c r="U42" s="204">
        <v>0.99</v>
      </c>
      <c r="V42" s="204">
        <v>1.65</v>
      </c>
      <c r="W42" s="204">
        <v>6.6</v>
      </c>
      <c r="X42" s="204">
        <v>1.83</v>
      </c>
      <c r="Y42" s="204">
        <v>0</v>
      </c>
      <c r="Z42" s="204">
        <v>34.76</v>
      </c>
      <c r="AA42" s="204">
        <v>0</v>
      </c>
      <c r="AB42" s="204">
        <v>0</v>
      </c>
      <c r="AC42" s="204">
        <v>23.78</v>
      </c>
      <c r="AD42" s="204">
        <v>0</v>
      </c>
      <c r="AE42" s="204">
        <v>0</v>
      </c>
      <c r="AF42" s="204">
        <v>0</v>
      </c>
      <c r="AG42" s="204">
        <v>31.81</v>
      </c>
      <c r="AH42" s="204">
        <v>0</v>
      </c>
      <c r="AI42" s="204">
        <v>31.81</v>
      </c>
      <c r="AJ42" s="204">
        <v>0</v>
      </c>
      <c r="AK42" s="204">
        <v>10.89</v>
      </c>
      <c r="AL42" s="204">
        <v>0</v>
      </c>
      <c r="AM42" s="204">
        <v>0</v>
      </c>
      <c r="AN42" s="204">
        <v>0</v>
      </c>
      <c r="AO42" s="204">
        <v>150.09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8.5</v>
      </c>
      <c r="E43" s="204">
        <v>0</v>
      </c>
      <c r="F43" s="204">
        <v>0</v>
      </c>
      <c r="G43" s="204">
        <v>21.16</v>
      </c>
      <c r="H43" s="204">
        <v>0</v>
      </c>
      <c r="I43" s="204">
        <v>0</v>
      </c>
      <c r="J43" s="204">
        <v>18.329999999999998</v>
      </c>
      <c r="K43" s="204">
        <v>4.42</v>
      </c>
      <c r="L43" s="204">
        <v>181.5</v>
      </c>
      <c r="M43" s="204">
        <v>1.1399999999999999</v>
      </c>
      <c r="N43" s="204">
        <v>1.46</v>
      </c>
      <c r="O43" s="204">
        <v>0</v>
      </c>
      <c r="P43" s="204">
        <v>1.65</v>
      </c>
      <c r="Q43" s="204">
        <v>1.19</v>
      </c>
      <c r="R43" s="204">
        <v>5.86</v>
      </c>
      <c r="S43" s="204">
        <v>3.65</v>
      </c>
      <c r="T43" s="204">
        <v>0</v>
      </c>
      <c r="U43" s="204">
        <v>0.99</v>
      </c>
      <c r="V43" s="204">
        <v>1.65</v>
      </c>
      <c r="W43" s="204">
        <v>6.6</v>
      </c>
      <c r="X43" s="204">
        <v>21.49</v>
      </c>
      <c r="Y43" s="204">
        <v>0</v>
      </c>
      <c r="Z43" s="204">
        <v>34.76</v>
      </c>
      <c r="AA43" s="204">
        <v>0</v>
      </c>
      <c r="AB43" s="204">
        <v>0</v>
      </c>
      <c r="AC43" s="204">
        <v>23.78</v>
      </c>
      <c r="AD43" s="204">
        <v>0</v>
      </c>
      <c r="AE43" s="204">
        <v>0</v>
      </c>
      <c r="AF43" s="204">
        <v>0</v>
      </c>
      <c r="AG43" s="204">
        <v>31.81</v>
      </c>
      <c r="AH43" s="204">
        <v>0</v>
      </c>
      <c r="AI43" s="204">
        <v>31.81</v>
      </c>
      <c r="AJ43" s="204">
        <v>0</v>
      </c>
      <c r="AK43" s="204">
        <v>10.89</v>
      </c>
      <c r="AL43" s="204">
        <v>0</v>
      </c>
      <c r="AM43" s="204">
        <v>0</v>
      </c>
      <c r="AN43" s="204">
        <v>0</v>
      </c>
      <c r="AO43" s="204">
        <v>150.09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8.4700000000000006</v>
      </c>
      <c r="E44" s="204">
        <v>0</v>
      </c>
      <c r="F44" s="204">
        <v>0</v>
      </c>
      <c r="G44" s="204">
        <v>21.16</v>
      </c>
      <c r="H44" s="204">
        <v>0</v>
      </c>
      <c r="I44" s="204">
        <v>0</v>
      </c>
      <c r="J44" s="204">
        <v>18.329999999999998</v>
      </c>
      <c r="K44" s="204">
        <v>4.42</v>
      </c>
      <c r="L44" s="204">
        <v>181.5</v>
      </c>
      <c r="M44" s="204">
        <v>1.1399999999999999</v>
      </c>
      <c r="N44" s="204">
        <v>1.46</v>
      </c>
      <c r="O44" s="204">
        <v>0</v>
      </c>
      <c r="P44" s="204">
        <v>1.65</v>
      </c>
      <c r="Q44" s="204">
        <v>1.19</v>
      </c>
      <c r="R44" s="204">
        <v>5.86</v>
      </c>
      <c r="S44" s="204">
        <v>3.65</v>
      </c>
      <c r="T44" s="204">
        <v>0</v>
      </c>
      <c r="U44" s="204">
        <v>0.99</v>
      </c>
      <c r="V44" s="204">
        <v>1.65</v>
      </c>
      <c r="W44" s="204">
        <v>6.6</v>
      </c>
      <c r="X44" s="204">
        <v>21.49</v>
      </c>
      <c r="Y44" s="204">
        <v>0</v>
      </c>
      <c r="Z44" s="204">
        <v>34.76</v>
      </c>
      <c r="AA44" s="204">
        <v>0</v>
      </c>
      <c r="AB44" s="204">
        <v>0</v>
      </c>
      <c r="AC44" s="204">
        <v>23.78</v>
      </c>
      <c r="AD44" s="204">
        <v>0</v>
      </c>
      <c r="AE44" s="204">
        <v>0</v>
      </c>
      <c r="AF44" s="204">
        <v>0</v>
      </c>
      <c r="AG44" s="204">
        <v>31.81</v>
      </c>
      <c r="AH44" s="204">
        <v>0</v>
      </c>
      <c r="AI44" s="204">
        <v>31.81</v>
      </c>
      <c r="AJ44" s="204">
        <v>0</v>
      </c>
      <c r="AK44" s="204">
        <v>10.89</v>
      </c>
      <c r="AL44" s="204">
        <v>0</v>
      </c>
      <c r="AM44" s="204">
        <v>0</v>
      </c>
      <c r="AN44" s="204">
        <v>0</v>
      </c>
      <c r="AO44" s="204">
        <v>150.09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8.41</v>
      </c>
      <c r="E45" s="204">
        <v>0</v>
      </c>
      <c r="F45" s="204">
        <v>0</v>
      </c>
      <c r="G45" s="204">
        <v>21.16</v>
      </c>
      <c r="H45" s="204">
        <v>0</v>
      </c>
      <c r="I45" s="204">
        <v>0</v>
      </c>
      <c r="J45" s="204">
        <v>18.329999999999998</v>
      </c>
      <c r="K45" s="204">
        <v>4.42</v>
      </c>
      <c r="L45" s="204">
        <v>181.5</v>
      </c>
      <c r="M45" s="204">
        <v>1.1399999999999999</v>
      </c>
      <c r="N45" s="204">
        <v>1.46</v>
      </c>
      <c r="O45" s="204">
        <v>0</v>
      </c>
      <c r="P45" s="204">
        <v>1.65</v>
      </c>
      <c r="Q45" s="204">
        <v>1.19</v>
      </c>
      <c r="R45" s="204">
        <v>6.15</v>
      </c>
      <c r="S45" s="204">
        <v>3.02</v>
      </c>
      <c r="T45" s="204">
        <v>0</v>
      </c>
      <c r="U45" s="204">
        <v>0.99</v>
      </c>
      <c r="V45" s="204">
        <v>1.65</v>
      </c>
      <c r="W45" s="204">
        <v>6.6</v>
      </c>
      <c r="X45" s="204">
        <v>21.49</v>
      </c>
      <c r="Y45" s="204">
        <v>0</v>
      </c>
      <c r="Z45" s="204">
        <v>34.76</v>
      </c>
      <c r="AA45" s="204">
        <v>0</v>
      </c>
      <c r="AB45" s="204">
        <v>0</v>
      </c>
      <c r="AC45" s="204">
        <v>23.81</v>
      </c>
      <c r="AD45" s="204">
        <v>0</v>
      </c>
      <c r="AE45" s="204">
        <v>0</v>
      </c>
      <c r="AF45" s="204">
        <v>0</v>
      </c>
      <c r="AG45" s="204">
        <v>31.81</v>
      </c>
      <c r="AH45" s="204">
        <v>0</v>
      </c>
      <c r="AI45" s="204">
        <v>31.81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150.09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8.41</v>
      </c>
      <c r="E46" s="204">
        <v>0</v>
      </c>
      <c r="F46" s="204">
        <v>0</v>
      </c>
      <c r="G46" s="204">
        <v>21.16</v>
      </c>
      <c r="H46" s="204">
        <v>0</v>
      </c>
      <c r="I46" s="204">
        <v>0</v>
      </c>
      <c r="J46" s="204">
        <v>18.329999999999998</v>
      </c>
      <c r="K46" s="204">
        <v>4.42</v>
      </c>
      <c r="L46" s="204">
        <v>181.5</v>
      </c>
      <c r="M46" s="204">
        <v>1.1399999999999999</v>
      </c>
      <c r="N46" s="204">
        <v>1.46</v>
      </c>
      <c r="O46" s="204">
        <v>0</v>
      </c>
      <c r="P46" s="204">
        <v>1.65</v>
      </c>
      <c r="Q46" s="204">
        <v>1.19</v>
      </c>
      <c r="R46" s="204">
        <v>6.15</v>
      </c>
      <c r="S46" s="204">
        <v>3.02</v>
      </c>
      <c r="T46" s="204">
        <v>0</v>
      </c>
      <c r="U46" s="204">
        <v>0.99</v>
      </c>
      <c r="V46" s="204">
        <v>1.65</v>
      </c>
      <c r="W46" s="204">
        <v>6.6</v>
      </c>
      <c r="X46" s="204">
        <v>21.49</v>
      </c>
      <c r="Y46" s="204">
        <v>0</v>
      </c>
      <c r="Z46" s="204">
        <v>34.76</v>
      </c>
      <c r="AA46" s="204">
        <v>0</v>
      </c>
      <c r="AB46" s="204">
        <v>0</v>
      </c>
      <c r="AC46" s="204">
        <v>23.81</v>
      </c>
      <c r="AD46" s="204">
        <v>0</v>
      </c>
      <c r="AE46" s="204">
        <v>0</v>
      </c>
      <c r="AF46" s="204">
        <v>0</v>
      </c>
      <c r="AG46" s="204">
        <v>31.81</v>
      </c>
      <c r="AH46" s="204">
        <v>0</v>
      </c>
      <c r="AI46" s="204">
        <v>31.81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150.09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8.3800000000000008</v>
      </c>
      <c r="E47" s="204">
        <v>0</v>
      </c>
      <c r="F47" s="204">
        <v>0</v>
      </c>
      <c r="G47" s="204">
        <v>21.16</v>
      </c>
      <c r="H47" s="204">
        <v>0</v>
      </c>
      <c r="I47" s="204">
        <v>0</v>
      </c>
      <c r="J47" s="204">
        <v>18.329999999999998</v>
      </c>
      <c r="K47" s="204">
        <v>4.42</v>
      </c>
      <c r="L47" s="204">
        <v>181.5</v>
      </c>
      <c r="M47" s="204">
        <v>1.1399999999999999</v>
      </c>
      <c r="N47" s="204">
        <v>1.46</v>
      </c>
      <c r="O47" s="204">
        <v>0</v>
      </c>
      <c r="P47" s="204">
        <v>1.65</v>
      </c>
      <c r="Q47" s="204">
        <v>1.19</v>
      </c>
      <c r="R47" s="204">
        <v>6.15</v>
      </c>
      <c r="S47" s="204">
        <v>3.02</v>
      </c>
      <c r="T47" s="204">
        <v>0</v>
      </c>
      <c r="U47" s="204">
        <v>0.99</v>
      </c>
      <c r="V47" s="204">
        <v>1.65</v>
      </c>
      <c r="W47" s="204">
        <v>6.6</v>
      </c>
      <c r="X47" s="204">
        <v>21.49</v>
      </c>
      <c r="Y47" s="204">
        <v>0</v>
      </c>
      <c r="Z47" s="204">
        <v>34.76</v>
      </c>
      <c r="AA47" s="204">
        <v>0</v>
      </c>
      <c r="AB47" s="204">
        <v>0</v>
      </c>
      <c r="AC47" s="204">
        <v>23.81</v>
      </c>
      <c r="AD47" s="204">
        <v>0</v>
      </c>
      <c r="AE47" s="204">
        <v>0</v>
      </c>
      <c r="AF47" s="204">
        <v>0</v>
      </c>
      <c r="AG47" s="204">
        <v>31.81</v>
      </c>
      <c r="AH47" s="204">
        <v>0</v>
      </c>
      <c r="AI47" s="204">
        <v>31.81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150.09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8.3800000000000008</v>
      </c>
      <c r="E48" s="204">
        <v>0</v>
      </c>
      <c r="F48" s="204">
        <v>0</v>
      </c>
      <c r="G48" s="204">
        <v>21.16</v>
      </c>
      <c r="H48" s="204">
        <v>0</v>
      </c>
      <c r="I48" s="204">
        <v>0</v>
      </c>
      <c r="J48" s="204">
        <v>18.329999999999998</v>
      </c>
      <c r="K48" s="204">
        <v>4.42</v>
      </c>
      <c r="L48" s="204">
        <v>181.5</v>
      </c>
      <c r="M48" s="204">
        <v>1.1399999999999999</v>
      </c>
      <c r="N48" s="204">
        <v>1.46</v>
      </c>
      <c r="O48" s="204">
        <v>0</v>
      </c>
      <c r="P48" s="204">
        <v>1.65</v>
      </c>
      <c r="Q48" s="204">
        <v>1.19</v>
      </c>
      <c r="R48" s="204">
        <v>6.15</v>
      </c>
      <c r="S48" s="204">
        <v>3.02</v>
      </c>
      <c r="T48" s="204">
        <v>0</v>
      </c>
      <c r="U48" s="204">
        <v>0.99</v>
      </c>
      <c r="V48" s="204">
        <v>1.65</v>
      </c>
      <c r="W48" s="204">
        <v>6.6</v>
      </c>
      <c r="X48" s="204">
        <v>21.49</v>
      </c>
      <c r="Y48" s="204">
        <v>0</v>
      </c>
      <c r="Z48" s="204">
        <v>34.76</v>
      </c>
      <c r="AA48" s="204">
        <v>0</v>
      </c>
      <c r="AB48" s="204">
        <v>0</v>
      </c>
      <c r="AC48" s="204">
        <v>23.81</v>
      </c>
      <c r="AD48" s="204">
        <v>0</v>
      </c>
      <c r="AE48" s="204">
        <v>0</v>
      </c>
      <c r="AF48" s="204">
        <v>0</v>
      </c>
      <c r="AG48" s="204">
        <v>31.81</v>
      </c>
      <c r="AH48" s="204">
        <v>0</v>
      </c>
      <c r="AI48" s="204">
        <v>31.81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150.09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8.34</v>
      </c>
      <c r="E49" s="204">
        <v>0</v>
      </c>
      <c r="F49" s="204">
        <v>0</v>
      </c>
      <c r="G49" s="204">
        <v>21.16</v>
      </c>
      <c r="H49" s="204">
        <v>0</v>
      </c>
      <c r="I49" s="204">
        <v>0</v>
      </c>
      <c r="J49" s="204">
        <v>18.329999999999998</v>
      </c>
      <c r="K49" s="204">
        <v>4.42</v>
      </c>
      <c r="L49" s="204">
        <v>181.5</v>
      </c>
      <c r="M49" s="204">
        <v>1.1399999999999999</v>
      </c>
      <c r="N49" s="204">
        <v>1.46</v>
      </c>
      <c r="O49" s="204">
        <v>0</v>
      </c>
      <c r="P49" s="204">
        <v>1.65</v>
      </c>
      <c r="Q49" s="204">
        <v>1.19</v>
      </c>
      <c r="R49" s="204">
        <v>6.15</v>
      </c>
      <c r="S49" s="204">
        <v>3.02</v>
      </c>
      <c r="T49" s="204">
        <v>0</v>
      </c>
      <c r="U49" s="204">
        <v>0.99</v>
      </c>
      <c r="V49" s="204">
        <v>1.03</v>
      </c>
      <c r="W49" s="204">
        <v>6.6</v>
      </c>
      <c r="X49" s="204">
        <v>21.49</v>
      </c>
      <c r="Y49" s="204">
        <v>0</v>
      </c>
      <c r="Z49" s="204">
        <v>34.76</v>
      </c>
      <c r="AA49" s="204">
        <v>0</v>
      </c>
      <c r="AB49" s="204">
        <v>0</v>
      </c>
      <c r="AC49" s="204">
        <v>23.81</v>
      </c>
      <c r="AD49" s="204">
        <v>0</v>
      </c>
      <c r="AE49" s="204">
        <v>0</v>
      </c>
      <c r="AF49" s="204">
        <v>0</v>
      </c>
      <c r="AG49" s="204">
        <v>31.81</v>
      </c>
      <c r="AH49" s="204">
        <v>0</v>
      </c>
      <c r="AI49" s="204">
        <v>31.81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150.09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8.34</v>
      </c>
      <c r="E50" s="204">
        <v>0</v>
      </c>
      <c r="F50" s="204">
        <v>0</v>
      </c>
      <c r="G50" s="204">
        <v>21.16</v>
      </c>
      <c r="H50" s="204">
        <v>0</v>
      </c>
      <c r="I50" s="204">
        <v>0</v>
      </c>
      <c r="J50" s="204">
        <v>18.329999999999998</v>
      </c>
      <c r="K50" s="204">
        <v>4.42</v>
      </c>
      <c r="L50" s="204">
        <v>181.5</v>
      </c>
      <c r="M50" s="204">
        <v>1.1399999999999999</v>
      </c>
      <c r="N50" s="204">
        <v>1.46</v>
      </c>
      <c r="O50" s="204">
        <v>0</v>
      </c>
      <c r="P50" s="204">
        <v>1.65</v>
      </c>
      <c r="Q50" s="204">
        <v>1.19</v>
      </c>
      <c r="R50" s="204">
        <v>6.15</v>
      </c>
      <c r="S50" s="204">
        <v>3.02</v>
      </c>
      <c r="T50" s="204">
        <v>0</v>
      </c>
      <c r="U50" s="204">
        <v>0.99</v>
      </c>
      <c r="V50" s="204">
        <v>1.03</v>
      </c>
      <c r="W50" s="204">
        <v>6.35</v>
      </c>
      <c r="X50" s="204">
        <v>21.49</v>
      </c>
      <c r="Y50" s="204">
        <v>0</v>
      </c>
      <c r="Z50" s="204">
        <v>34.76</v>
      </c>
      <c r="AA50" s="204">
        <v>0</v>
      </c>
      <c r="AB50" s="204">
        <v>0</v>
      </c>
      <c r="AC50" s="204">
        <v>23.81</v>
      </c>
      <c r="AD50" s="204">
        <v>0</v>
      </c>
      <c r="AE50" s="204">
        <v>0</v>
      </c>
      <c r="AF50" s="204">
        <v>0</v>
      </c>
      <c r="AG50" s="204">
        <v>31.81</v>
      </c>
      <c r="AH50" s="204">
        <v>0</v>
      </c>
      <c r="AI50" s="204">
        <v>31.81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150.09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8.34</v>
      </c>
      <c r="E51" s="204">
        <v>0</v>
      </c>
      <c r="F51" s="204">
        <v>0</v>
      </c>
      <c r="G51" s="204">
        <v>21.16</v>
      </c>
      <c r="H51" s="204">
        <v>0</v>
      </c>
      <c r="I51" s="204">
        <v>0</v>
      </c>
      <c r="J51" s="204">
        <v>18.329999999999998</v>
      </c>
      <c r="K51" s="204">
        <v>4.42</v>
      </c>
      <c r="L51" s="204">
        <v>181.5</v>
      </c>
      <c r="M51" s="204">
        <v>1.1399999999999999</v>
      </c>
      <c r="N51" s="204">
        <v>1.46</v>
      </c>
      <c r="O51" s="204">
        <v>0</v>
      </c>
      <c r="P51" s="204">
        <v>1.65</v>
      </c>
      <c r="Q51" s="204">
        <v>1.19</v>
      </c>
      <c r="R51" s="204">
        <v>5.97</v>
      </c>
      <c r="S51" s="204">
        <v>3.02</v>
      </c>
      <c r="T51" s="204">
        <v>0</v>
      </c>
      <c r="U51" s="204">
        <v>0.99</v>
      </c>
      <c r="V51" s="204">
        <v>1.03</v>
      </c>
      <c r="W51" s="204">
        <v>6.6</v>
      </c>
      <c r="X51" s="204">
        <v>21.49</v>
      </c>
      <c r="Y51" s="204">
        <v>0</v>
      </c>
      <c r="Z51" s="204">
        <v>34.76</v>
      </c>
      <c r="AA51" s="204">
        <v>0</v>
      </c>
      <c r="AB51" s="204">
        <v>0</v>
      </c>
      <c r="AC51" s="204">
        <v>23.81</v>
      </c>
      <c r="AD51" s="204">
        <v>0</v>
      </c>
      <c r="AE51" s="204">
        <v>0</v>
      </c>
      <c r="AF51" s="204">
        <v>0</v>
      </c>
      <c r="AG51" s="204">
        <v>31.81</v>
      </c>
      <c r="AH51" s="204">
        <v>0</v>
      </c>
      <c r="AI51" s="204">
        <v>31.81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145.74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8.31</v>
      </c>
      <c r="E52" s="204">
        <v>0</v>
      </c>
      <c r="F52" s="204">
        <v>0</v>
      </c>
      <c r="G52" s="204">
        <v>21.16</v>
      </c>
      <c r="H52" s="204">
        <v>0</v>
      </c>
      <c r="I52" s="204">
        <v>0</v>
      </c>
      <c r="J52" s="204">
        <v>18.329999999999998</v>
      </c>
      <c r="K52" s="204">
        <v>4.42</v>
      </c>
      <c r="L52" s="204">
        <v>181.5</v>
      </c>
      <c r="M52" s="204">
        <v>1.1399999999999999</v>
      </c>
      <c r="N52" s="204">
        <v>1.46</v>
      </c>
      <c r="O52" s="204">
        <v>0</v>
      </c>
      <c r="P52" s="204">
        <v>1.65</v>
      </c>
      <c r="Q52" s="204">
        <v>1.19</v>
      </c>
      <c r="R52" s="204">
        <v>5.97</v>
      </c>
      <c r="S52" s="204">
        <v>3.02</v>
      </c>
      <c r="T52" s="204">
        <v>0</v>
      </c>
      <c r="U52" s="204">
        <v>0.99</v>
      </c>
      <c r="V52" s="204">
        <v>1.03</v>
      </c>
      <c r="W52" s="204">
        <v>6.35</v>
      </c>
      <c r="X52" s="204">
        <v>21.49</v>
      </c>
      <c r="Y52" s="204">
        <v>0</v>
      </c>
      <c r="Z52" s="204">
        <v>34.76</v>
      </c>
      <c r="AA52" s="204">
        <v>0</v>
      </c>
      <c r="AB52" s="204">
        <v>0</v>
      </c>
      <c r="AC52" s="204">
        <v>23.81</v>
      </c>
      <c r="AD52" s="204">
        <v>0</v>
      </c>
      <c r="AE52" s="204">
        <v>0</v>
      </c>
      <c r="AF52" s="204">
        <v>0</v>
      </c>
      <c r="AG52" s="204">
        <v>31.81</v>
      </c>
      <c r="AH52" s="204">
        <v>0</v>
      </c>
      <c r="AI52" s="204">
        <v>31.81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145.74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8.31</v>
      </c>
      <c r="E53" s="204">
        <v>0</v>
      </c>
      <c r="F53" s="204">
        <v>0</v>
      </c>
      <c r="G53" s="204">
        <v>21.16</v>
      </c>
      <c r="H53" s="204">
        <v>0</v>
      </c>
      <c r="I53" s="204">
        <v>0</v>
      </c>
      <c r="J53" s="204">
        <v>18.329999999999998</v>
      </c>
      <c r="K53" s="204">
        <v>4.42</v>
      </c>
      <c r="L53" s="204">
        <v>181.5</v>
      </c>
      <c r="M53" s="204">
        <v>1.1399999999999999</v>
      </c>
      <c r="N53" s="204">
        <v>1.46</v>
      </c>
      <c r="O53" s="204">
        <v>0</v>
      </c>
      <c r="P53" s="204">
        <v>1.65</v>
      </c>
      <c r="Q53" s="204">
        <v>1.19</v>
      </c>
      <c r="R53" s="204">
        <v>5.97</v>
      </c>
      <c r="S53" s="204">
        <v>3.02</v>
      </c>
      <c r="T53" s="204">
        <v>0</v>
      </c>
      <c r="U53" s="204">
        <v>0.99</v>
      </c>
      <c r="V53" s="204">
        <v>1.03</v>
      </c>
      <c r="W53" s="204">
        <v>6.35</v>
      </c>
      <c r="X53" s="204">
        <v>21.49</v>
      </c>
      <c r="Y53" s="204">
        <v>0</v>
      </c>
      <c r="Z53" s="204">
        <v>34.76</v>
      </c>
      <c r="AA53" s="204">
        <v>0</v>
      </c>
      <c r="AB53" s="204">
        <v>0</v>
      </c>
      <c r="AC53" s="204">
        <v>23.81</v>
      </c>
      <c r="AD53" s="204">
        <v>0</v>
      </c>
      <c r="AE53" s="204">
        <v>0</v>
      </c>
      <c r="AF53" s="204">
        <v>0</v>
      </c>
      <c r="AG53" s="204">
        <v>31.81</v>
      </c>
      <c r="AH53" s="204">
        <v>0</v>
      </c>
      <c r="AI53" s="204">
        <v>31.81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145.74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8.31</v>
      </c>
      <c r="E54" s="204">
        <v>0</v>
      </c>
      <c r="F54" s="204">
        <v>0</v>
      </c>
      <c r="G54" s="204">
        <v>21.16</v>
      </c>
      <c r="H54" s="204">
        <v>0</v>
      </c>
      <c r="I54" s="204">
        <v>0</v>
      </c>
      <c r="J54" s="204">
        <v>18.329999999999998</v>
      </c>
      <c r="K54" s="204">
        <v>4.42</v>
      </c>
      <c r="L54" s="204">
        <v>181.5</v>
      </c>
      <c r="M54" s="204">
        <v>1.1399999999999999</v>
      </c>
      <c r="N54" s="204">
        <v>1.46</v>
      </c>
      <c r="O54" s="204">
        <v>0</v>
      </c>
      <c r="P54" s="204">
        <v>1.65</v>
      </c>
      <c r="Q54" s="204">
        <v>1.19</v>
      </c>
      <c r="R54" s="204">
        <v>5.97</v>
      </c>
      <c r="S54" s="204">
        <v>3.02</v>
      </c>
      <c r="T54" s="204">
        <v>0</v>
      </c>
      <c r="U54" s="204">
        <v>0.99</v>
      </c>
      <c r="V54" s="204">
        <v>1.03</v>
      </c>
      <c r="W54" s="204">
        <v>6.35</v>
      </c>
      <c r="X54" s="204">
        <v>21.49</v>
      </c>
      <c r="Y54" s="204">
        <v>0</v>
      </c>
      <c r="Z54" s="204">
        <v>34.76</v>
      </c>
      <c r="AA54" s="204">
        <v>0</v>
      </c>
      <c r="AB54" s="204">
        <v>0</v>
      </c>
      <c r="AC54" s="204">
        <v>23.81</v>
      </c>
      <c r="AD54" s="204">
        <v>0</v>
      </c>
      <c r="AE54" s="204">
        <v>0</v>
      </c>
      <c r="AF54" s="204">
        <v>0</v>
      </c>
      <c r="AG54" s="204">
        <v>31.81</v>
      </c>
      <c r="AH54" s="204">
        <v>0</v>
      </c>
      <c r="AI54" s="204">
        <v>31.81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145.74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8.25</v>
      </c>
      <c r="E55" s="204">
        <v>0</v>
      </c>
      <c r="F55" s="204">
        <v>0</v>
      </c>
      <c r="G55" s="204">
        <v>21.16</v>
      </c>
      <c r="H55" s="204">
        <v>0</v>
      </c>
      <c r="I55" s="204">
        <v>0</v>
      </c>
      <c r="J55" s="204">
        <v>18.329999999999998</v>
      </c>
      <c r="K55" s="204">
        <v>4.42</v>
      </c>
      <c r="L55" s="204">
        <v>181.5</v>
      </c>
      <c r="M55" s="204">
        <v>1.1399999999999999</v>
      </c>
      <c r="N55" s="204">
        <v>1.46</v>
      </c>
      <c r="O55" s="204">
        <v>0</v>
      </c>
      <c r="P55" s="204">
        <v>1.65</v>
      </c>
      <c r="Q55" s="204">
        <v>1.19</v>
      </c>
      <c r="R55" s="204">
        <v>5.97</v>
      </c>
      <c r="S55" s="204">
        <v>3.02</v>
      </c>
      <c r="T55" s="204">
        <v>0</v>
      </c>
      <c r="U55" s="204">
        <v>0.99</v>
      </c>
      <c r="V55" s="204">
        <v>1.03</v>
      </c>
      <c r="W55" s="204">
        <v>6.35</v>
      </c>
      <c r="X55" s="204">
        <v>21.49</v>
      </c>
      <c r="Y55" s="204">
        <v>0</v>
      </c>
      <c r="Z55" s="204">
        <v>34.76</v>
      </c>
      <c r="AA55" s="204">
        <v>0</v>
      </c>
      <c r="AB55" s="204">
        <v>0</v>
      </c>
      <c r="AC55" s="204">
        <v>23.81</v>
      </c>
      <c r="AD55" s="204">
        <v>0</v>
      </c>
      <c r="AE55" s="204">
        <v>0</v>
      </c>
      <c r="AF55" s="204">
        <v>0</v>
      </c>
      <c r="AG55" s="204">
        <v>31.81</v>
      </c>
      <c r="AH55" s="204">
        <v>0</v>
      </c>
      <c r="AI55" s="204">
        <v>31.81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145.74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8.25</v>
      </c>
      <c r="E56" s="204">
        <v>0</v>
      </c>
      <c r="F56" s="204">
        <v>0</v>
      </c>
      <c r="G56" s="204">
        <v>21.16</v>
      </c>
      <c r="H56" s="204">
        <v>0</v>
      </c>
      <c r="I56" s="204">
        <v>0</v>
      </c>
      <c r="J56" s="204">
        <v>18.329999999999998</v>
      </c>
      <c r="K56" s="204">
        <v>4.42</v>
      </c>
      <c r="L56" s="204">
        <v>181.5</v>
      </c>
      <c r="M56" s="204">
        <v>1.1399999999999999</v>
      </c>
      <c r="N56" s="204">
        <v>1.46</v>
      </c>
      <c r="O56" s="204">
        <v>0</v>
      </c>
      <c r="P56" s="204">
        <v>1.65</v>
      </c>
      <c r="Q56" s="204">
        <v>1.19</v>
      </c>
      <c r="R56" s="204">
        <v>5.97</v>
      </c>
      <c r="S56" s="204">
        <v>3.02</v>
      </c>
      <c r="T56" s="204">
        <v>0</v>
      </c>
      <c r="U56" s="204">
        <v>0.99</v>
      </c>
      <c r="V56" s="204">
        <v>1.03</v>
      </c>
      <c r="W56" s="204">
        <v>6.35</v>
      </c>
      <c r="X56" s="204">
        <v>20.97</v>
      </c>
      <c r="Y56" s="204">
        <v>0</v>
      </c>
      <c r="Z56" s="204">
        <v>34.76</v>
      </c>
      <c r="AA56" s="204">
        <v>0</v>
      </c>
      <c r="AB56" s="204">
        <v>0</v>
      </c>
      <c r="AC56" s="204">
        <v>23.81</v>
      </c>
      <c r="AD56" s="204">
        <v>0</v>
      </c>
      <c r="AE56" s="204">
        <v>0</v>
      </c>
      <c r="AF56" s="204">
        <v>0</v>
      </c>
      <c r="AG56" s="204">
        <v>31.81</v>
      </c>
      <c r="AH56" s="204">
        <v>0</v>
      </c>
      <c r="AI56" s="204">
        <v>31.81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145.74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8.25</v>
      </c>
      <c r="E57" s="204">
        <v>0</v>
      </c>
      <c r="F57" s="204">
        <v>0</v>
      </c>
      <c r="G57" s="204">
        <v>21.16</v>
      </c>
      <c r="H57" s="204">
        <v>0</v>
      </c>
      <c r="I57" s="204">
        <v>0</v>
      </c>
      <c r="J57" s="204">
        <v>18.329999999999998</v>
      </c>
      <c r="K57" s="204">
        <v>4.42</v>
      </c>
      <c r="L57" s="204">
        <v>181.5</v>
      </c>
      <c r="M57" s="204">
        <v>1.1399999999999999</v>
      </c>
      <c r="N57" s="204">
        <v>1.46</v>
      </c>
      <c r="O57" s="204">
        <v>0</v>
      </c>
      <c r="P57" s="204">
        <v>1.65</v>
      </c>
      <c r="Q57" s="204">
        <v>1.19</v>
      </c>
      <c r="R57" s="204">
        <v>5.97</v>
      </c>
      <c r="S57" s="204">
        <v>3.02</v>
      </c>
      <c r="T57" s="204">
        <v>0</v>
      </c>
      <c r="U57" s="204">
        <v>1.44</v>
      </c>
      <c r="V57" s="204">
        <v>1.03</v>
      </c>
      <c r="W57" s="204">
        <v>6.35</v>
      </c>
      <c r="X57" s="204">
        <v>20.97</v>
      </c>
      <c r="Y57" s="204">
        <v>0</v>
      </c>
      <c r="Z57" s="204">
        <v>34.76</v>
      </c>
      <c r="AA57" s="204">
        <v>0</v>
      </c>
      <c r="AB57" s="204">
        <v>0</v>
      </c>
      <c r="AC57" s="204">
        <v>23.81</v>
      </c>
      <c r="AD57" s="204">
        <v>0</v>
      </c>
      <c r="AE57" s="204">
        <v>0</v>
      </c>
      <c r="AF57" s="204">
        <v>0</v>
      </c>
      <c r="AG57" s="204">
        <v>31.81</v>
      </c>
      <c r="AH57" s="204">
        <v>0</v>
      </c>
      <c r="AI57" s="204">
        <v>31.81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145.74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8.2100000000000009</v>
      </c>
      <c r="E58" s="204">
        <v>0</v>
      </c>
      <c r="F58" s="204">
        <v>0</v>
      </c>
      <c r="G58" s="204">
        <v>21.16</v>
      </c>
      <c r="H58" s="204">
        <v>0</v>
      </c>
      <c r="I58" s="204">
        <v>0</v>
      </c>
      <c r="J58" s="204">
        <v>18.329999999999998</v>
      </c>
      <c r="K58" s="204">
        <v>4.42</v>
      </c>
      <c r="L58" s="204">
        <v>181.5</v>
      </c>
      <c r="M58" s="204">
        <v>1.1399999999999999</v>
      </c>
      <c r="N58" s="204">
        <v>1.46</v>
      </c>
      <c r="O58" s="204">
        <v>0</v>
      </c>
      <c r="P58" s="204">
        <v>1.65</v>
      </c>
      <c r="Q58" s="204">
        <v>1.19</v>
      </c>
      <c r="R58" s="204">
        <v>5.97</v>
      </c>
      <c r="S58" s="204">
        <v>3.02</v>
      </c>
      <c r="T58" s="204">
        <v>0</v>
      </c>
      <c r="U58" s="204">
        <v>1.01</v>
      </c>
      <c r="V58" s="204">
        <v>1.03</v>
      </c>
      <c r="W58" s="204">
        <v>6.35</v>
      </c>
      <c r="X58" s="204">
        <v>20.97</v>
      </c>
      <c r="Y58" s="204">
        <v>0</v>
      </c>
      <c r="Z58" s="204">
        <v>34.76</v>
      </c>
      <c r="AA58" s="204">
        <v>0</v>
      </c>
      <c r="AB58" s="204">
        <v>0</v>
      </c>
      <c r="AC58" s="204">
        <v>23.81</v>
      </c>
      <c r="AD58" s="204">
        <v>0</v>
      </c>
      <c r="AE58" s="204">
        <v>0</v>
      </c>
      <c r="AF58" s="204">
        <v>0</v>
      </c>
      <c r="AG58" s="204">
        <v>31.81</v>
      </c>
      <c r="AH58" s="204">
        <v>0</v>
      </c>
      <c r="AI58" s="204">
        <v>31.81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145.74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8.2100000000000009</v>
      </c>
      <c r="E59" s="204">
        <v>0</v>
      </c>
      <c r="F59" s="204">
        <v>0</v>
      </c>
      <c r="G59" s="204">
        <v>21.16</v>
      </c>
      <c r="H59" s="204">
        <v>0</v>
      </c>
      <c r="I59" s="204">
        <v>0</v>
      </c>
      <c r="J59" s="204">
        <v>18.329999999999998</v>
      </c>
      <c r="K59" s="204">
        <v>4.42</v>
      </c>
      <c r="L59" s="204">
        <v>181.5</v>
      </c>
      <c r="M59" s="204">
        <v>1.1399999999999999</v>
      </c>
      <c r="N59" s="204">
        <v>1.46</v>
      </c>
      <c r="O59" s="204">
        <v>0</v>
      </c>
      <c r="P59" s="204">
        <v>1.65</v>
      </c>
      <c r="Q59" s="204">
        <v>1.19</v>
      </c>
      <c r="R59" s="204">
        <v>5.97</v>
      </c>
      <c r="S59" s="204">
        <v>3.02</v>
      </c>
      <c r="T59" s="204">
        <v>0</v>
      </c>
      <c r="U59" s="204">
        <v>1.01</v>
      </c>
      <c r="V59" s="204">
        <v>1.03</v>
      </c>
      <c r="W59" s="204">
        <v>6.35</v>
      </c>
      <c r="X59" s="204">
        <v>21.27</v>
      </c>
      <c r="Y59" s="204">
        <v>0</v>
      </c>
      <c r="Z59" s="204">
        <v>34.76</v>
      </c>
      <c r="AA59" s="204">
        <v>0</v>
      </c>
      <c r="AB59" s="204">
        <v>0</v>
      </c>
      <c r="AC59" s="204">
        <v>23.81</v>
      </c>
      <c r="AD59" s="204">
        <v>0</v>
      </c>
      <c r="AE59" s="204">
        <v>0</v>
      </c>
      <c r="AF59" s="204">
        <v>0</v>
      </c>
      <c r="AG59" s="204">
        <v>31.81</v>
      </c>
      <c r="AH59" s="204">
        <v>0</v>
      </c>
      <c r="AI59" s="204">
        <v>31.81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145.74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8.2100000000000009</v>
      </c>
      <c r="E60" s="204">
        <v>0</v>
      </c>
      <c r="F60" s="204">
        <v>0</v>
      </c>
      <c r="G60" s="204">
        <v>21.16</v>
      </c>
      <c r="H60" s="204">
        <v>0</v>
      </c>
      <c r="I60" s="204">
        <v>0</v>
      </c>
      <c r="J60" s="204">
        <v>18.329999999999998</v>
      </c>
      <c r="K60" s="204">
        <v>4.42</v>
      </c>
      <c r="L60" s="204">
        <v>181.5</v>
      </c>
      <c r="M60" s="204">
        <v>1.1399999999999999</v>
      </c>
      <c r="N60" s="204">
        <v>1.46</v>
      </c>
      <c r="O60" s="204">
        <v>0</v>
      </c>
      <c r="P60" s="204">
        <v>1.65</v>
      </c>
      <c r="Q60" s="204">
        <v>1.19</v>
      </c>
      <c r="R60" s="204">
        <v>5.97</v>
      </c>
      <c r="S60" s="204">
        <v>3.02</v>
      </c>
      <c r="T60" s="204">
        <v>0</v>
      </c>
      <c r="U60" s="204">
        <v>1.01</v>
      </c>
      <c r="V60" s="204">
        <v>1.03</v>
      </c>
      <c r="W60" s="204">
        <v>6.35</v>
      </c>
      <c r="X60" s="204">
        <v>19.079999999999998</v>
      </c>
      <c r="Y60" s="204">
        <v>0</v>
      </c>
      <c r="Z60" s="204">
        <v>34.76</v>
      </c>
      <c r="AA60" s="204">
        <v>0</v>
      </c>
      <c r="AB60" s="204">
        <v>0</v>
      </c>
      <c r="AC60" s="204">
        <v>23.81</v>
      </c>
      <c r="AD60" s="204">
        <v>0</v>
      </c>
      <c r="AE60" s="204">
        <v>0</v>
      </c>
      <c r="AF60" s="204">
        <v>0</v>
      </c>
      <c r="AG60" s="204">
        <v>31.81</v>
      </c>
      <c r="AH60" s="204">
        <v>0</v>
      </c>
      <c r="AI60" s="204">
        <v>31.81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145.74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8.2100000000000009</v>
      </c>
      <c r="E61" s="204">
        <v>0</v>
      </c>
      <c r="F61" s="204">
        <v>0</v>
      </c>
      <c r="G61" s="204">
        <v>21.16</v>
      </c>
      <c r="H61" s="204">
        <v>0</v>
      </c>
      <c r="I61" s="204">
        <v>0</v>
      </c>
      <c r="J61" s="204">
        <v>18.329999999999998</v>
      </c>
      <c r="K61" s="204">
        <v>4.42</v>
      </c>
      <c r="L61" s="204">
        <v>181.5</v>
      </c>
      <c r="M61" s="204">
        <v>1.1299999999999999</v>
      </c>
      <c r="N61" s="204">
        <v>1.46</v>
      </c>
      <c r="O61" s="204">
        <v>0</v>
      </c>
      <c r="P61" s="204">
        <v>1.65</v>
      </c>
      <c r="Q61" s="204">
        <v>1.19</v>
      </c>
      <c r="R61" s="204">
        <v>5.97</v>
      </c>
      <c r="S61" s="204">
        <v>3.02</v>
      </c>
      <c r="T61" s="204">
        <v>0</v>
      </c>
      <c r="U61" s="204">
        <v>1.01</v>
      </c>
      <c r="V61" s="204">
        <v>1.03</v>
      </c>
      <c r="W61" s="204">
        <v>6.35</v>
      </c>
      <c r="X61" s="204">
        <v>19.48</v>
      </c>
      <c r="Y61" s="204">
        <v>0</v>
      </c>
      <c r="Z61" s="204">
        <v>34.76</v>
      </c>
      <c r="AA61" s="204">
        <v>21.48</v>
      </c>
      <c r="AB61" s="204">
        <v>0</v>
      </c>
      <c r="AC61" s="204">
        <v>23.81</v>
      </c>
      <c r="AD61" s="204">
        <v>0</v>
      </c>
      <c r="AE61" s="204">
        <v>0</v>
      </c>
      <c r="AF61" s="204">
        <v>0</v>
      </c>
      <c r="AG61" s="204">
        <v>31.81</v>
      </c>
      <c r="AH61" s="204">
        <v>0</v>
      </c>
      <c r="AI61" s="204">
        <v>31.81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145.74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8.2100000000000009</v>
      </c>
      <c r="E62" s="204">
        <v>0</v>
      </c>
      <c r="F62" s="204">
        <v>0</v>
      </c>
      <c r="G62" s="204">
        <v>21.16</v>
      </c>
      <c r="H62" s="204">
        <v>0</v>
      </c>
      <c r="I62" s="204">
        <v>0</v>
      </c>
      <c r="J62" s="204">
        <v>18.329999999999998</v>
      </c>
      <c r="K62" s="204">
        <v>4.42</v>
      </c>
      <c r="L62" s="204">
        <v>181.5</v>
      </c>
      <c r="M62" s="204">
        <v>1.1299999999999999</v>
      </c>
      <c r="N62" s="204">
        <v>1.46</v>
      </c>
      <c r="O62" s="204">
        <v>0</v>
      </c>
      <c r="P62" s="204">
        <v>1.65</v>
      </c>
      <c r="Q62" s="204">
        <v>1.19</v>
      </c>
      <c r="R62" s="204">
        <v>5.97</v>
      </c>
      <c r="S62" s="204">
        <v>3.02</v>
      </c>
      <c r="T62" s="204">
        <v>0</v>
      </c>
      <c r="U62" s="204">
        <v>1.01</v>
      </c>
      <c r="V62" s="204">
        <v>1.03</v>
      </c>
      <c r="W62" s="204">
        <v>6.35</v>
      </c>
      <c r="X62" s="204">
        <v>19.940000000000001</v>
      </c>
      <c r="Y62" s="204">
        <v>0</v>
      </c>
      <c r="Z62" s="204">
        <v>34.76</v>
      </c>
      <c r="AA62" s="204">
        <v>21.48</v>
      </c>
      <c r="AB62" s="204">
        <v>0</v>
      </c>
      <c r="AC62" s="204">
        <v>23.81</v>
      </c>
      <c r="AD62" s="204">
        <v>0</v>
      </c>
      <c r="AE62" s="204">
        <v>0</v>
      </c>
      <c r="AF62" s="204">
        <v>0</v>
      </c>
      <c r="AG62" s="204">
        <v>31.81</v>
      </c>
      <c r="AH62" s="204">
        <v>0</v>
      </c>
      <c r="AI62" s="204">
        <v>31.81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145.74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8.2100000000000009</v>
      </c>
      <c r="E63" s="204">
        <v>0</v>
      </c>
      <c r="F63" s="204">
        <v>0</v>
      </c>
      <c r="G63" s="204">
        <v>21.16</v>
      </c>
      <c r="H63" s="204">
        <v>0</v>
      </c>
      <c r="I63" s="204">
        <v>0</v>
      </c>
      <c r="J63" s="204">
        <v>18.329999999999998</v>
      </c>
      <c r="K63" s="204">
        <v>4.42</v>
      </c>
      <c r="L63" s="204">
        <v>181.5</v>
      </c>
      <c r="M63" s="204">
        <v>1.1399999999999999</v>
      </c>
      <c r="N63" s="204">
        <v>1.46</v>
      </c>
      <c r="O63" s="204">
        <v>0</v>
      </c>
      <c r="P63" s="204">
        <v>1.65</v>
      </c>
      <c r="Q63" s="204">
        <v>1.19</v>
      </c>
      <c r="R63" s="204">
        <v>5.97</v>
      </c>
      <c r="S63" s="204">
        <v>3.02</v>
      </c>
      <c r="T63" s="204">
        <v>0</v>
      </c>
      <c r="U63" s="204">
        <v>1.01</v>
      </c>
      <c r="V63" s="204">
        <v>1.03</v>
      </c>
      <c r="W63" s="204">
        <v>6.68</v>
      </c>
      <c r="X63" s="204">
        <v>21.49</v>
      </c>
      <c r="Y63" s="204">
        <v>0</v>
      </c>
      <c r="Z63" s="204">
        <v>34.76</v>
      </c>
      <c r="AA63" s="204">
        <v>0.86</v>
      </c>
      <c r="AB63" s="204">
        <v>0</v>
      </c>
      <c r="AC63" s="204">
        <v>23.81</v>
      </c>
      <c r="AD63" s="204">
        <v>0</v>
      </c>
      <c r="AE63" s="204">
        <v>0</v>
      </c>
      <c r="AF63" s="204">
        <v>0</v>
      </c>
      <c r="AG63" s="204">
        <v>31.81</v>
      </c>
      <c r="AH63" s="204">
        <v>0</v>
      </c>
      <c r="AI63" s="204">
        <v>31.81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145.74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8.2100000000000009</v>
      </c>
      <c r="E64" s="204">
        <v>0</v>
      </c>
      <c r="F64" s="204">
        <v>0</v>
      </c>
      <c r="G64" s="204">
        <v>21.16</v>
      </c>
      <c r="H64" s="204">
        <v>0</v>
      </c>
      <c r="I64" s="204">
        <v>0</v>
      </c>
      <c r="J64" s="204">
        <v>18.329999999999998</v>
      </c>
      <c r="K64" s="204">
        <v>4.42</v>
      </c>
      <c r="L64" s="204">
        <v>181.5</v>
      </c>
      <c r="M64" s="204">
        <v>1.1399999999999999</v>
      </c>
      <c r="N64" s="204">
        <v>1.46</v>
      </c>
      <c r="O64" s="204">
        <v>0</v>
      </c>
      <c r="P64" s="204">
        <v>1.65</v>
      </c>
      <c r="Q64" s="204">
        <v>1.19</v>
      </c>
      <c r="R64" s="204">
        <v>5.97</v>
      </c>
      <c r="S64" s="204">
        <v>3.02</v>
      </c>
      <c r="T64" s="204">
        <v>0</v>
      </c>
      <c r="U64" s="204">
        <v>1.01</v>
      </c>
      <c r="V64" s="204">
        <v>1.03</v>
      </c>
      <c r="W64" s="204">
        <v>6.6</v>
      </c>
      <c r="X64" s="204">
        <v>21.49</v>
      </c>
      <c r="Y64" s="204">
        <v>0</v>
      </c>
      <c r="Z64" s="204">
        <v>34.76</v>
      </c>
      <c r="AA64" s="204">
        <v>0.86</v>
      </c>
      <c r="AB64" s="204">
        <v>0</v>
      </c>
      <c r="AC64" s="204">
        <v>23.81</v>
      </c>
      <c r="AD64" s="204">
        <v>0</v>
      </c>
      <c r="AE64" s="204">
        <v>0</v>
      </c>
      <c r="AF64" s="204">
        <v>0</v>
      </c>
      <c r="AG64" s="204">
        <v>31.81</v>
      </c>
      <c r="AH64" s="204">
        <v>0</v>
      </c>
      <c r="AI64" s="204">
        <v>31.81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145.74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8.2100000000000009</v>
      </c>
      <c r="E65" s="204">
        <v>0</v>
      </c>
      <c r="F65" s="204">
        <v>0</v>
      </c>
      <c r="G65" s="204">
        <v>21.16</v>
      </c>
      <c r="H65" s="204">
        <v>0</v>
      </c>
      <c r="I65" s="204">
        <v>0</v>
      </c>
      <c r="J65" s="204">
        <v>18.329999999999998</v>
      </c>
      <c r="K65" s="204">
        <v>4.42</v>
      </c>
      <c r="L65" s="204">
        <v>181.5</v>
      </c>
      <c r="M65" s="204">
        <v>1.1399999999999999</v>
      </c>
      <c r="N65" s="204">
        <v>1.46</v>
      </c>
      <c r="O65" s="204">
        <v>0</v>
      </c>
      <c r="P65" s="204">
        <v>1.65</v>
      </c>
      <c r="Q65" s="204">
        <v>1.3</v>
      </c>
      <c r="R65" s="204">
        <v>5.96</v>
      </c>
      <c r="S65" s="204">
        <v>3.62</v>
      </c>
      <c r="T65" s="204">
        <v>0</v>
      </c>
      <c r="U65" s="204">
        <v>1.01</v>
      </c>
      <c r="V65" s="204">
        <v>1.1499999999999999</v>
      </c>
      <c r="W65" s="204">
        <v>6.6</v>
      </c>
      <c r="X65" s="204">
        <v>21.49</v>
      </c>
      <c r="Y65" s="204">
        <v>0</v>
      </c>
      <c r="Z65" s="204">
        <v>34.76</v>
      </c>
      <c r="AA65" s="204">
        <v>0.86</v>
      </c>
      <c r="AB65" s="204">
        <v>0</v>
      </c>
      <c r="AC65" s="204">
        <v>23.81</v>
      </c>
      <c r="AD65" s="204">
        <v>0</v>
      </c>
      <c r="AE65" s="204">
        <v>0</v>
      </c>
      <c r="AF65" s="204">
        <v>0</v>
      </c>
      <c r="AG65" s="204">
        <v>31.81</v>
      </c>
      <c r="AH65" s="204">
        <v>0</v>
      </c>
      <c r="AI65" s="204">
        <v>31.81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145.74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8.2100000000000009</v>
      </c>
      <c r="E66" s="204">
        <v>0</v>
      </c>
      <c r="F66" s="204">
        <v>0</v>
      </c>
      <c r="G66" s="204">
        <v>21.16</v>
      </c>
      <c r="H66" s="204">
        <v>0</v>
      </c>
      <c r="I66" s="204">
        <v>0</v>
      </c>
      <c r="J66" s="204">
        <v>18.329999999999998</v>
      </c>
      <c r="K66" s="204">
        <v>4.42</v>
      </c>
      <c r="L66" s="204">
        <v>181.5</v>
      </c>
      <c r="M66" s="204">
        <v>1.1399999999999999</v>
      </c>
      <c r="N66" s="204">
        <v>1.46</v>
      </c>
      <c r="O66" s="204">
        <v>0</v>
      </c>
      <c r="P66" s="204">
        <v>1.65</v>
      </c>
      <c r="Q66" s="204">
        <v>1.3</v>
      </c>
      <c r="R66" s="204">
        <v>5.96</v>
      </c>
      <c r="S66" s="204">
        <v>3.62</v>
      </c>
      <c r="T66" s="204">
        <v>0</v>
      </c>
      <c r="U66" s="204">
        <v>1.01</v>
      </c>
      <c r="V66" s="204">
        <v>1.7</v>
      </c>
      <c r="W66" s="204">
        <v>6.6</v>
      </c>
      <c r="X66" s="204">
        <v>21.49</v>
      </c>
      <c r="Y66" s="204">
        <v>0</v>
      </c>
      <c r="Z66" s="204">
        <v>34.76</v>
      </c>
      <c r="AA66" s="204">
        <v>0.86</v>
      </c>
      <c r="AB66" s="204">
        <v>0</v>
      </c>
      <c r="AC66" s="204">
        <v>23.81</v>
      </c>
      <c r="AD66" s="204">
        <v>0</v>
      </c>
      <c r="AE66" s="204">
        <v>0</v>
      </c>
      <c r="AF66" s="204">
        <v>0</v>
      </c>
      <c r="AG66" s="204">
        <v>31.81</v>
      </c>
      <c r="AH66" s="204">
        <v>0</v>
      </c>
      <c r="AI66" s="204">
        <v>31.81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145.74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8.2100000000000009</v>
      </c>
      <c r="E67" s="204">
        <v>0</v>
      </c>
      <c r="F67" s="204">
        <v>0</v>
      </c>
      <c r="G67" s="204">
        <v>21.16</v>
      </c>
      <c r="H67" s="204">
        <v>0</v>
      </c>
      <c r="I67" s="204">
        <v>0</v>
      </c>
      <c r="J67" s="204">
        <v>18.329999999999998</v>
      </c>
      <c r="K67" s="204">
        <v>4.47</v>
      </c>
      <c r="L67" s="204">
        <v>181.5</v>
      </c>
      <c r="M67" s="204">
        <v>1.1399999999999999</v>
      </c>
      <c r="N67" s="204">
        <v>1.46</v>
      </c>
      <c r="O67" s="204">
        <v>0</v>
      </c>
      <c r="P67" s="204">
        <v>1.65</v>
      </c>
      <c r="Q67" s="204">
        <v>1.3</v>
      </c>
      <c r="R67" s="204">
        <v>5.96</v>
      </c>
      <c r="S67" s="204">
        <v>3.74</v>
      </c>
      <c r="T67" s="204">
        <v>0</v>
      </c>
      <c r="U67" s="204">
        <v>1.01</v>
      </c>
      <c r="V67" s="204">
        <v>0.14000000000000001</v>
      </c>
      <c r="W67" s="204">
        <v>0.56000000000000005</v>
      </c>
      <c r="X67" s="204">
        <v>1.83</v>
      </c>
      <c r="Y67" s="204">
        <v>0</v>
      </c>
      <c r="Z67" s="204">
        <v>34.76</v>
      </c>
      <c r="AA67" s="204">
        <v>0.86</v>
      </c>
      <c r="AB67" s="204">
        <v>0</v>
      </c>
      <c r="AC67" s="204">
        <v>23.81</v>
      </c>
      <c r="AD67" s="204">
        <v>0</v>
      </c>
      <c r="AE67" s="204">
        <v>0</v>
      </c>
      <c r="AF67" s="204">
        <v>0</v>
      </c>
      <c r="AG67" s="204">
        <v>31.81</v>
      </c>
      <c r="AH67" s="204">
        <v>0</v>
      </c>
      <c r="AI67" s="204">
        <v>31.81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145.74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8.2100000000000009</v>
      </c>
      <c r="E68" s="204">
        <v>0</v>
      </c>
      <c r="F68" s="204">
        <v>0</v>
      </c>
      <c r="G68" s="204">
        <v>21.16</v>
      </c>
      <c r="H68" s="204">
        <v>0</v>
      </c>
      <c r="I68" s="204">
        <v>0</v>
      </c>
      <c r="J68" s="204">
        <v>18.329999999999998</v>
      </c>
      <c r="K68" s="204">
        <v>4.42</v>
      </c>
      <c r="L68" s="204">
        <v>181.5</v>
      </c>
      <c r="M68" s="204">
        <v>1.1399999999999999</v>
      </c>
      <c r="N68" s="204">
        <v>1.46</v>
      </c>
      <c r="O68" s="204">
        <v>0</v>
      </c>
      <c r="P68" s="204">
        <v>1.65</v>
      </c>
      <c r="Q68" s="204">
        <v>1.3</v>
      </c>
      <c r="R68" s="204">
        <v>5.96</v>
      </c>
      <c r="S68" s="204">
        <v>3.74</v>
      </c>
      <c r="T68" s="204">
        <v>0</v>
      </c>
      <c r="U68" s="204">
        <v>1.01</v>
      </c>
      <c r="V68" s="204">
        <v>0.14000000000000001</v>
      </c>
      <c r="W68" s="204">
        <v>0.56000000000000005</v>
      </c>
      <c r="X68" s="204">
        <v>1.83</v>
      </c>
      <c r="Y68" s="204">
        <v>0</v>
      </c>
      <c r="Z68" s="204">
        <v>34.76</v>
      </c>
      <c r="AA68" s="204">
        <v>0.86</v>
      </c>
      <c r="AB68" s="204">
        <v>0</v>
      </c>
      <c r="AC68" s="204">
        <v>23.81</v>
      </c>
      <c r="AD68" s="204">
        <v>0</v>
      </c>
      <c r="AE68" s="204">
        <v>0</v>
      </c>
      <c r="AF68" s="204">
        <v>0</v>
      </c>
      <c r="AG68" s="204">
        <v>31.81</v>
      </c>
      <c r="AH68" s="204">
        <v>0</v>
      </c>
      <c r="AI68" s="204">
        <v>31.81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145.74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8.25</v>
      </c>
      <c r="E69" s="204">
        <v>0</v>
      </c>
      <c r="F69" s="204">
        <v>0</v>
      </c>
      <c r="G69" s="204">
        <v>21.16</v>
      </c>
      <c r="H69" s="204">
        <v>0</v>
      </c>
      <c r="I69" s="204">
        <v>0</v>
      </c>
      <c r="J69" s="204">
        <v>18.329999999999998</v>
      </c>
      <c r="K69" s="204">
        <v>4.42</v>
      </c>
      <c r="L69" s="204">
        <v>181.5</v>
      </c>
      <c r="M69" s="204">
        <v>1.1399999999999999</v>
      </c>
      <c r="N69" s="204">
        <v>1.46</v>
      </c>
      <c r="O69" s="204">
        <v>0</v>
      </c>
      <c r="P69" s="204">
        <v>1.65</v>
      </c>
      <c r="Q69" s="204">
        <v>1.31</v>
      </c>
      <c r="R69" s="204">
        <v>5.96</v>
      </c>
      <c r="S69" s="204">
        <v>3.74</v>
      </c>
      <c r="T69" s="204">
        <v>0</v>
      </c>
      <c r="U69" s="204">
        <v>1.01</v>
      </c>
      <c r="V69" s="204">
        <v>0.14000000000000001</v>
      </c>
      <c r="W69" s="204">
        <v>0.56000000000000005</v>
      </c>
      <c r="X69" s="204">
        <v>1.83</v>
      </c>
      <c r="Y69" s="204">
        <v>0</v>
      </c>
      <c r="Z69" s="204">
        <v>34.76</v>
      </c>
      <c r="AA69" s="204">
        <v>0.86</v>
      </c>
      <c r="AB69" s="204">
        <v>0</v>
      </c>
      <c r="AC69" s="204">
        <v>23.81</v>
      </c>
      <c r="AD69" s="204">
        <v>0</v>
      </c>
      <c r="AE69" s="204">
        <v>0</v>
      </c>
      <c r="AF69" s="204">
        <v>0</v>
      </c>
      <c r="AG69" s="204">
        <v>31.81</v>
      </c>
      <c r="AH69" s="204">
        <v>0</v>
      </c>
      <c r="AI69" s="204">
        <v>31.81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145.74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8.25</v>
      </c>
      <c r="E70" s="204">
        <v>0</v>
      </c>
      <c r="F70" s="204">
        <v>0</v>
      </c>
      <c r="G70" s="204">
        <v>21.16</v>
      </c>
      <c r="H70" s="204">
        <v>0</v>
      </c>
      <c r="I70" s="204">
        <v>0</v>
      </c>
      <c r="J70" s="204">
        <v>18.329999999999998</v>
      </c>
      <c r="K70" s="204">
        <v>4.42</v>
      </c>
      <c r="L70" s="204">
        <v>180.17</v>
      </c>
      <c r="M70" s="204">
        <v>0</v>
      </c>
      <c r="N70" s="204">
        <v>1.46</v>
      </c>
      <c r="O70" s="204">
        <v>0</v>
      </c>
      <c r="P70" s="204">
        <v>1.65</v>
      </c>
      <c r="Q70" s="204">
        <v>1.41</v>
      </c>
      <c r="R70" s="204">
        <v>6.15</v>
      </c>
      <c r="S70" s="204">
        <v>3.83</v>
      </c>
      <c r="T70" s="204">
        <v>0</v>
      </c>
      <c r="U70" s="204">
        <v>1.01</v>
      </c>
      <c r="V70" s="204">
        <v>0.14000000000000001</v>
      </c>
      <c r="W70" s="204">
        <v>0.56000000000000005</v>
      </c>
      <c r="X70" s="204">
        <v>1.83</v>
      </c>
      <c r="Y70" s="204">
        <v>0</v>
      </c>
      <c r="Z70" s="204">
        <v>34.76</v>
      </c>
      <c r="AA70" s="204">
        <v>0.86</v>
      </c>
      <c r="AB70" s="204">
        <v>0</v>
      </c>
      <c r="AC70" s="204">
        <v>23.81</v>
      </c>
      <c r="AD70" s="204">
        <v>0</v>
      </c>
      <c r="AE70" s="204">
        <v>0</v>
      </c>
      <c r="AF70" s="204">
        <v>0</v>
      </c>
      <c r="AG70" s="204">
        <v>31.81</v>
      </c>
      <c r="AH70" s="204">
        <v>0</v>
      </c>
      <c r="AI70" s="204">
        <v>31.81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145.74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8.25</v>
      </c>
      <c r="E71" s="204">
        <v>0</v>
      </c>
      <c r="F71" s="204">
        <v>0</v>
      </c>
      <c r="G71" s="204">
        <v>21.16</v>
      </c>
      <c r="H71" s="204">
        <v>0</v>
      </c>
      <c r="I71" s="204">
        <v>0</v>
      </c>
      <c r="J71" s="204">
        <v>18.329999999999998</v>
      </c>
      <c r="K71" s="204">
        <v>3.76</v>
      </c>
      <c r="L71" s="204">
        <v>181.5</v>
      </c>
      <c r="M71" s="204">
        <v>0.17</v>
      </c>
      <c r="N71" s="204">
        <v>1.46</v>
      </c>
      <c r="O71" s="204">
        <v>0</v>
      </c>
      <c r="P71" s="204">
        <v>1.65</v>
      </c>
      <c r="Q71" s="204">
        <v>1.41</v>
      </c>
      <c r="R71" s="204">
        <v>6.15</v>
      </c>
      <c r="S71" s="204">
        <v>3.83</v>
      </c>
      <c r="T71" s="204">
        <v>0</v>
      </c>
      <c r="U71" s="204">
        <v>1.01</v>
      </c>
      <c r="V71" s="204">
        <v>0.14000000000000001</v>
      </c>
      <c r="W71" s="204">
        <v>0.56000000000000005</v>
      </c>
      <c r="X71" s="204">
        <v>1.83</v>
      </c>
      <c r="Y71" s="204">
        <v>0</v>
      </c>
      <c r="Z71" s="204">
        <v>34.76</v>
      </c>
      <c r="AA71" s="204">
        <v>0.86</v>
      </c>
      <c r="AB71" s="204">
        <v>0</v>
      </c>
      <c r="AC71" s="204">
        <v>23.81</v>
      </c>
      <c r="AD71" s="204">
        <v>0</v>
      </c>
      <c r="AE71" s="204">
        <v>0</v>
      </c>
      <c r="AF71" s="204">
        <v>0</v>
      </c>
      <c r="AG71" s="204">
        <v>31.81</v>
      </c>
      <c r="AH71" s="204">
        <v>0</v>
      </c>
      <c r="AI71" s="204">
        <v>31.81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145.74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8.25</v>
      </c>
      <c r="E72" s="204">
        <v>0</v>
      </c>
      <c r="F72" s="204">
        <v>0</v>
      </c>
      <c r="G72" s="204">
        <v>21.16</v>
      </c>
      <c r="H72" s="204">
        <v>0</v>
      </c>
      <c r="I72" s="204">
        <v>0</v>
      </c>
      <c r="J72" s="204">
        <v>18.329999999999998</v>
      </c>
      <c r="K72" s="204">
        <v>3.1</v>
      </c>
      <c r="L72" s="204">
        <v>181.5</v>
      </c>
      <c r="M72" s="204">
        <v>1.1399999999999999</v>
      </c>
      <c r="N72" s="204">
        <v>1.46</v>
      </c>
      <c r="O72" s="204">
        <v>0</v>
      </c>
      <c r="P72" s="204">
        <v>1.65</v>
      </c>
      <c r="Q72" s="204">
        <v>1.41</v>
      </c>
      <c r="R72" s="204">
        <v>6.15</v>
      </c>
      <c r="S72" s="204">
        <v>3.83</v>
      </c>
      <c r="T72" s="204">
        <v>0</v>
      </c>
      <c r="U72" s="204">
        <v>1.01</v>
      </c>
      <c r="V72" s="204">
        <v>0.14000000000000001</v>
      </c>
      <c r="W72" s="204">
        <v>0.56000000000000005</v>
      </c>
      <c r="X72" s="204">
        <v>1.83</v>
      </c>
      <c r="Y72" s="204">
        <v>0</v>
      </c>
      <c r="Z72" s="204">
        <v>34.76</v>
      </c>
      <c r="AA72" s="204">
        <v>0.86</v>
      </c>
      <c r="AB72" s="204">
        <v>0</v>
      </c>
      <c r="AC72" s="204">
        <v>23.81</v>
      </c>
      <c r="AD72" s="204">
        <v>0</v>
      </c>
      <c r="AE72" s="204">
        <v>0</v>
      </c>
      <c r="AF72" s="204">
        <v>0</v>
      </c>
      <c r="AG72" s="204">
        <v>31.81</v>
      </c>
      <c r="AH72" s="204">
        <v>0</v>
      </c>
      <c r="AI72" s="204">
        <v>31.81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145.74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8.31</v>
      </c>
      <c r="E73" s="204">
        <v>0</v>
      </c>
      <c r="F73" s="204">
        <v>0</v>
      </c>
      <c r="G73" s="204">
        <v>21.16</v>
      </c>
      <c r="H73" s="204">
        <v>0</v>
      </c>
      <c r="I73" s="204">
        <v>0</v>
      </c>
      <c r="J73" s="204">
        <v>18.329999999999998</v>
      </c>
      <c r="K73" s="204">
        <v>0.22</v>
      </c>
      <c r="L73" s="204">
        <v>125.83</v>
      </c>
      <c r="M73" s="204">
        <v>1.1399999999999999</v>
      </c>
      <c r="N73" s="204">
        <v>1.46</v>
      </c>
      <c r="O73" s="204">
        <v>0</v>
      </c>
      <c r="P73" s="204">
        <v>1.99</v>
      </c>
      <c r="Q73" s="204">
        <v>0.11</v>
      </c>
      <c r="R73" s="204">
        <v>0.52</v>
      </c>
      <c r="S73" s="204">
        <v>0.33</v>
      </c>
      <c r="T73" s="204">
        <v>0</v>
      </c>
      <c r="U73" s="204">
        <v>1.01</v>
      </c>
      <c r="V73" s="204">
        <v>0.14000000000000001</v>
      </c>
      <c r="W73" s="204">
        <v>0.56000000000000005</v>
      </c>
      <c r="X73" s="204">
        <v>1.83</v>
      </c>
      <c r="Y73" s="204">
        <v>0</v>
      </c>
      <c r="Z73" s="204">
        <v>3.38</v>
      </c>
      <c r="AA73" s="204">
        <v>0.86</v>
      </c>
      <c r="AB73" s="204">
        <v>0</v>
      </c>
      <c r="AC73" s="204">
        <v>23.81</v>
      </c>
      <c r="AD73" s="204">
        <v>0</v>
      </c>
      <c r="AE73" s="204">
        <v>0</v>
      </c>
      <c r="AF73" s="204">
        <v>0</v>
      </c>
      <c r="AG73" s="204">
        <v>31.81</v>
      </c>
      <c r="AH73" s="204">
        <v>0</v>
      </c>
      <c r="AI73" s="204">
        <v>31.81</v>
      </c>
      <c r="AJ73" s="204">
        <v>0</v>
      </c>
      <c r="AK73" s="204">
        <v>10.89</v>
      </c>
      <c r="AL73" s="204">
        <v>0</v>
      </c>
      <c r="AM73" s="204">
        <v>0</v>
      </c>
      <c r="AN73" s="204">
        <v>0</v>
      </c>
      <c r="AO73" s="204">
        <v>145.74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8.34</v>
      </c>
      <c r="E74" s="204">
        <v>0</v>
      </c>
      <c r="F74" s="204">
        <v>0</v>
      </c>
      <c r="G74" s="204">
        <v>21.16</v>
      </c>
      <c r="H74" s="204">
        <v>0</v>
      </c>
      <c r="I74" s="204">
        <v>0</v>
      </c>
      <c r="J74" s="204">
        <v>18.329999999999998</v>
      </c>
      <c r="K74" s="204">
        <v>0.38</v>
      </c>
      <c r="L74" s="204">
        <v>68.239999999999995</v>
      </c>
      <c r="M74" s="204">
        <v>1.1399999999999999</v>
      </c>
      <c r="N74" s="204">
        <v>1.46</v>
      </c>
      <c r="O74" s="204">
        <v>0</v>
      </c>
      <c r="P74" s="204">
        <v>1.72</v>
      </c>
      <c r="Q74" s="204">
        <v>0.11</v>
      </c>
      <c r="R74" s="204">
        <v>0.52</v>
      </c>
      <c r="S74" s="204">
        <v>0.33</v>
      </c>
      <c r="T74" s="204">
        <v>0</v>
      </c>
      <c r="U74" s="204">
        <v>1.01</v>
      </c>
      <c r="V74" s="204">
        <v>0.14000000000000001</v>
      </c>
      <c r="W74" s="204">
        <v>0.56000000000000005</v>
      </c>
      <c r="X74" s="204">
        <v>1.83</v>
      </c>
      <c r="Y74" s="204">
        <v>0</v>
      </c>
      <c r="Z74" s="204">
        <v>3.38</v>
      </c>
      <c r="AA74" s="204">
        <v>0.86</v>
      </c>
      <c r="AB74" s="204">
        <v>0</v>
      </c>
      <c r="AC74" s="204">
        <v>23.81</v>
      </c>
      <c r="AD74" s="204">
        <v>0</v>
      </c>
      <c r="AE74" s="204">
        <v>0</v>
      </c>
      <c r="AF74" s="204">
        <v>0</v>
      </c>
      <c r="AG74" s="204">
        <v>31.81</v>
      </c>
      <c r="AH74" s="204">
        <v>0</v>
      </c>
      <c r="AI74" s="204">
        <v>31.81</v>
      </c>
      <c r="AJ74" s="204">
        <v>0</v>
      </c>
      <c r="AK74" s="204">
        <v>10.89</v>
      </c>
      <c r="AL74" s="204">
        <v>0</v>
      </c>
      <c r="AM74" s="204">
        <v>0</v>
      </c>
      <c r="AN74" s="204">
        <v>0</v>
      </c>
      <c r="AO74" s="204">
        <v>145.74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8.3800000000000008</v>
      </c>
      <c r="E75" s="204">
        <v>0</v>
      </c>
      <c r="F75" s="204">
        <v>0</v>
      </c>
      <c r="G75" s="204">
        <v>21.16</v>
      </c>
      <c r="H75" s="204">
        <v>0</v>
      </c>
      <c r="I75" s="204">
        <v>0</v>
      </c>
      <c r="J75" s="204">
        <v>18.329999999999998</v>
      </c>
      <c r="K75" s="204">
        <v>0.38</v>
      </c>
      <c r="L75" s="204">
        <v>39.450000000000003</v>
      </c>
      <c r="M75" s="204">
        <v>1.1399999999999999</v>
      </c>
      <c r="N75" s="204">
        <v>1.46</v>
      </c>
      <c r="O75" s="204">
        <v>0</v>
      </c>
      <c r="P75" s="204">
        <v>1.72</v>
      </c>
      <c r="Q75" s="204">
        <v>0.11</v>
      </c>
      <c r="R75" s="204">
        <v>0.52</v>
      </c>
      <c r="S75" s="204">
        <v>0.33</v>
      </c>
      <c r="T75" s="204">
        <v>0</v>
      </c>
      <c r="U75" s="204">
        <v>1.01</v>
      </c>
      <c r="V75" s="204">
        <v>0.14000000000000001</v>
      </c>
      <c r="W75" s="204">
        <v>0.56000000000000005</v>
      </c>
      <c r="X75" s="204">
        <v>1.83</v>
      </c>
      <c r="Y75" s="204">
        <v>0</v>
      </c>
      <c r="Z75" s="204">
        <v>3.38</v>
      </c>
      <c r="AA75" s="204">
        <v>0.86</v>
      </c>
      <c r="AB75" s="204">
        <v>0</v>
      </c>
      <c r="AC75" s="204">
        <v>23.78</v>
      </c>
      <c r="AD75" s="204">
        <v>0</v>
      </c>
      <c r="AE75" s="204">
        <v>0</v>
      </c>
      <c r="AF75" s="204">
        <v>0</v>
      </c>
      <c r="AG75" s="204">
        <v>31.81</v>
      </c>
      <c r="AH75" s="204">
        <v>0</v>
      </c>
      <c r="AI75" s="204">
        <v>31.81</v>
      </c>
      <c r="AJ75" s="204">
        <v>0</v>
      </c>
      <c r="AK75" s="204">
        <v>13.34</v>
      </c>
      <c r="AL75" s="204">
        <v>0</v>
      </c>
      <c r="AM75" s="204">
        <v>0</v>
      </c>
      <c r="AN75" s="204">
        <v>0</v>
      </c>
      <c r="AO75" s="204">
        <v>147.91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8.41</v>
      </c>
      <c r="E76" s="204">
        <v>0</v>
      </c>
      <c r="F76" s="204">
        <v>0</v>
      </c>
      <c r="G76" s="204">
        <v>21.16</v>
      </c>
      <c r="H76" s="204">
        <v>0</v>
      </c>
      <c r="I76" s="204">
        <v>0</v>
      </c>
      <c r="J76" s="204">
        <v>18.329999999999998</v>
      </c>
      <c r="K76" s="204">
        <v>0.38</v>
      </c>
      <c r="L76" s="204">
        <v>15.92</v>
      </c>
      <c r="M76" s="204">
        <v>1.1399999999999999</v>
      </c>
      <c r="N76" s="204">
        <v>1.46</v>
      </c>
      <c r="O76" s="204">
        <v>0</v>
      </c>
      <c r="P76" s="204">
        <v>1.72</v>
      </c>
      <c r="Q76" s="204">
        <v>0.11</v>
      </c>
      <c r="R76" s="204">
        <v>0.52</v>
      </c>
      <c r="S76" s="204">
        <v>0.33</v>
      </c>
      <c r="T76" s="204">
        <v>0</v>
      </c>
      <c r="U76" s="204">
        <v>1.01</v>
      </c>
      <c r="V76" s="204">
        <v>0.14000000000000001</v>
      </c>
      <c r="W76" s="204">
        <v>0.56000000000000005</v>
      </c>
      <c r="X76" s="204">
        <v>1.83</v>
      </c>
      <c r="Y76" s="204">
        <v>0</v>
      </c>
      <c r="Z76" s="204">
        <v>3.38</v>
      </c>
      <c r="AA76" s="204">
        <v>0.86</v>
      </c>
      <c r="AB76" s="204">
        <v>0</v>
      </c>
      <c r="AC76" s="204">
        <v>23.78</v>
      </c>
      <c r="AD76" s="204">
        <v>0</v>
      </c>
      <c r="AE76" s="204">
        <v>0</v>
      </c>
      <c r="AF76" s="204">
        <v>0</v>
      </c>
      <c r="AG76" s="204">
        <v>31.81</v>
      </c>
      <c r="AH76" s="204">
        <v>0</v>
      </c>
      <c r="AI76" s="204">
        <v>31.81</v>
      </c>
      <c r="AJ76" s="204">
        <v>0</v>
      </c>
      <c r="AK76" s="204">
        <v>18.690000000000001</v>
      </c>
      <c r="AL76" s="204">
        <v>0</v>
      </c>
      <c r="AM76" s="204">
        <v>0</v>
      </c>
      <c r="AN76" s="204">
        <v>0</v>
      </c>
      <c r="AO76" s="204">
        <v>147.91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8.41</v>
      </c>
      <c r="E77" s="204">
        <v>0</v>
      </c>
      <c r="F77" s="204">
        <v>0</v>
      </c>
      <c r="G77" s="204">
        <v>21.16</v>
      </c>
      <c r="H77" s="204">
        <v>0</v>
      </c>
      <c r="I77" s="204">
        <v>0</v>
      </c>
      <c r="J77" s="204">
        <v>18.329999999999998</v>
      </c>
      <c r="K77" s="204">
        <v>0.38</v>
      </c>
      <c r="L77" s="204">
        <v>15.47</v>
      </c>
      <c r="M77" s="204">
        <v>1.1399999999999999</v>
      </c>
      <c r="N77" s="204">
        <v>1.46</v>
      </c>
      <c r="O77" s="204">
        <v>0</v>
      </c>
      <c r="P77" s="204">
        <v>1.72</v>
      </c>
      <c r="Q77" s="204">
        <v>0.11</v>
      </c>
      <c r="R77" s="204">
        <v>0.52</v>
      </c>
      <c r="S77" s="204">
        <v>0.33</v>
      </c>
      <c r="T77" s="204">
        <v>0</v>
      </c>
      <c r="U77" s="204">
        <v>1.01</v>
      </c>
      <c r="V77" s="204">
        <v>0.14000000000000001</v>
      </c>
      <c r="W77" s="204">
        <v>0.56000000000000005</v>
      </c>
      <c r="X77" s="204">
        <v>1.83</v>
      </c>
      <c r="Y77" s="204">
        <v>0</v>
      </c>
      <c r="Z77" s="204">
        <v>3.38</v>
      </c>
      <c r="AA77" s="204">
        <v>0.86</v>
      </c>
      <c r="AB77" s="204">
        <v>0</v>
      </c>
      <c r="AC77" s="204">
        <v>23.78</v>
      </c>
      <c r="AD77" s="204">
        <v>0</v>
      </c>
      <c r="AE77" s="204">
        <v>0</v>
      </c>
      <c r="AF77" s="204">
        <v>0</v>
      </c>
      <c r="AG77" s="204">
        <v>31.81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147.91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8.4700000000000006</v>
      </c>
      <c r="E78" s="204">
        <v>0</v>
      </c>
      <c r="F78" s="204">
        <v>0</v>
      </c>
      <c r="G78" s="204">
        <v>21.16</v>
      </c>
      <c r="H78" s="204">
        <v>0</v>
      </c>
      <c r="I78" s="204">
        <v>0</v>
      </c>
      <c r="J78" s="204">
        <v>18.329999999999998</v>
      </c>
      <c r="K78" s="204">
        <v>0.38</v>
      </c>
      <c r="L78" s="204">
        <v>15.47</v>
      </c>
      <c r="M78" s="204">
        <v>1.1399999999999999</v>
      </c>
      <c r="N78" s="204">
        <v>1.46</v>
      </c>
      <c r="O78" s="204">
        <v>0</v>
      </c>
      <c r="P78" s="204">
        <v>1.72</v>
      </c>
      <c r="Q78" s="204">
        <v>0.11</v>
      </c>
      <c r="R78" s="204">
        <v>0.52</v>
      </c>
      <c r="S78" s="204">
        <v>0.33</v>
      </c>
      <c r="T78" s="204">
        <v>0</v>
      </c>
      <c r="U78" s="204">
        <v>1.01</v>
      </c>
      <c r="V78" s="204">
        <v>0.14000000000000001</v>
      </c>
      <c r="W78" s="204">
        <v>0.56000000000000005</v>
      </c>
      <c r="X78" s="204">
        <v>1.83</v>
      </c>
      <c r="Y78" s="204">
        <v>0</v>
      </c>
      <c r="Z78" s="204">
        <v>3.38</v>
      </c>
      <c r="AA78" s="204">
        <v>0.86</v>
      </c>
      <c r="AB78" s="204">
        <v>0</v>
      </c>
      <c r="AC78" s="204">
        <v>23.78</v>
      </c>
      <c r="AD78" s="204">
        <v>0</v>
      </c>
      <c r="AE78" s="204">
        <v>0</v>
      </c>
      <c r="AF78" s="204">
        <v>0</v>
      </c>
      <c r="AG78" s="204">
        <v>31.81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147.91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8.5</v>
      </c>
      <c r="E79" s="204">
        <v>0</v>
      </c>
      <c r="F79" s="204">
        <v>0</v>
      </c>
      <c r="G79" s="204">
        <v>21.16</v>
      </c>
      <c r="H79" s="204">
        <v>0</v>
      </c>
      <c r="I79" s="204">
        <v>0</v>
      </c>
      <c r="J79" s="204">
        <v>18.329999999999998</v>
      </c>
      <c r="K79" s="204">
        <v>0.38</v>
      </c>
      <c r="L79" s="204">
        <v>15.47</v>
      </c>
      <c r="M79" s="204">
        <v>1.1399999999999999</v>
      </c>
      <c r="N79" s="204">
        <v>1.46</v>
      </c>
      <c r="O79" s="204">
        <v>0</v>
      </c>
      <c r="P79" s="204">
        <v>1.72</v>
      </c>
      <c r="Q79" s="204">
        <v>0.11</v>
      </c>
      <c r="R79" s="204">
        <v>0.52</v>
      </c>
      <c r="S79" s="204">
        <v>0.33</v>
      </c>
      <c r="T79" s="204">
        <v>0</v>
      </c>
      <c r="U79" s="204">
        <v>1.01</v>
      </c>
      <c r="V79" s="204">
        <v>0.14000000000000001</v>
      </c>
      <c r="W79" s="204">
        <v>0.56000000000000005</v>
      </c>
      <c r="X79" s="204">
        <v>1.83</v>
      </c>
      <c r="Y79" s="204">
        <v>0</v>
      </c>
      <c r="Z79" s="204">
        <v>3.38</v>
      </c>
      <c r="AA79" s="204">
        <v>0.86</v>
      </c>
      <c r="AB79" s="204">
        <v>0</v>
      </c>
      <c r="AC79" s="204">
        <v>23.78</v>
      </c>
      <c r="AD79" s="204">
        <v>0</v>
      </c>
      <c r="AE79" s="204">
        <v>0</v>
      </c>
      <c r="AF79" s="204">
        <v>0</v>
      </c>
      <c r="AG79" s="204">
        <v>31.81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147.91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8.57</v>
      </c>
      <c r="E80" s="204">
        <v>0</v>
      </c>
      <c r="F80" s="204">
        <v>0</v>
      </c>
      <c r="G80" s="204">
        <v>21.16</v>
      </c>
      <c r="H80" s="204">
        <v>0</v>
      </c>
      <c r="I80" s="204">
        <v>0</v>
      </c>
      <c r="J80" s="204">
        <v>18.329999999999998</v>
      </c>
      <c r="K80" s="204">
        <v>0.38</v>
      </c>
      <c r="L80" s="204">
        <v>15.47</v>
      </c>
      <c r="M80" s="204">
        <v>1.1399999999999999</v>
      </c>
      <c r="N80" s="204">
        <v>1.46</v>
      </c>
      <c r="O80" s="204">
        <v>0</v>
      </c>
      <c r="P80" s="204">
        <v>1.72</v>
      </c>
      <c r="Q80" s="204">
        <v>0.11</v>
      </c>
      <c r="R80" s="204">
        <v>0.52</v>
      </c>
      <c r="S80" s="204">
        <v>0.33</v>
      </c>
      <c r="T80" s="204">
        <v>0</v>
      </c>
      <c r="U80" s="204">
        <v>1.01</v>
      </c>
      <c r="V80" s="204">
        <v>0.14000000000000001</v>
      </c>
      <c r="W80" s="204">
        <v>0.56000000000000005</v>
      </c>
      <c r="X80" s="204">
        <v>1.83</v>
      </c>
      <c r="Y80" s="204">
        <v>0</v>
      </c>
      <c r="Z80" s="204">
        <v>3.38</v>
      </c>
      <c r="AA80" s="204">
        <v>0.86</v>
      </c>
      <c r="AB80" s="204">
        <v>0</v>
      </c>
      <c r="AC80" s="204">
        <v>23.78</v>
      </c>
      <c r="AD80" s="204">
        <v>0</v>
      </c>
      <c r="AE80" s="204">
        <v>0</v>
      </c>
      <c r="AF80" s="204">
        <v>0</v>
      </c>
      <c r="AG80" s="204">
        <v>31.81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147.91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8.57</v>
      </c>
      <c r="E81" s="204">
        <v>0</v>
      </c>
      <c r="F81" s="204">
        <v>0</v>
      </c>
      <c r="G81" s="204">
        <v>21.16</v>
      </c>
      <c r="H81" s="204">
        <v>0</v>
      </c>
      <c r="I81" s="204">
        <v>0</v>
      </c>
      <c r="J81" s="204">
        <v>18.329999999999998</v>
      </c>
      <c r="K81" s="204">
        <v>0.38</v>
      </c>
      <c r="L81" s="204">
        <v>15.47</v>
      </c>
      <c r="M81" s="204">
        <v>1.1399999999999999</v>
      </c>
      <c r="N81" s="204">
        <v>1.46</v>
      </c>
      <c r="O81" s="204">
        <v>0</v>
      </c>
      <c r="P81" s="204">
        <v>1.72</v>
      </c>
      <c r="Q81" s="204">
        <v>0.11</v>
      </c>
      <c r="R81" s="204">
        <v>0.52</v>
      </c>
      <c r="S81" s="204">
        <v>0.33</v>
      </c>
      <c r="T81" s="204">
        <v>0</v>
      </c>
      <c r="U81" s="204">
        <v>1.01</v>
      </c>
      <c r="V81" s="204">
        <v>0.14000000000000001</v>
      </c>
      <c r="W81" s="204">
        <v>0.56000000000000005</v>
      </c>
      <c r="X81" s="204">
        <v>1.83</v>
      </c>
      <c r="Y81" s="204">
        <v>0</v>
      </c>
      <c r="Z81" s="204">
        <v>3.38</v>
      </c>
      <c r="AA81" s="204">
        <v>0.86</v>
      </c>
      <c r="AB81" s="204">
        <v>0</v>
      </c>
      <c r="AC81" s="204">
        <v>23.78</v>
      </c>
      <c r="AD81" s="204">
        <v>0</v>
      </c>
      <c r="AE81" s="204">
        <v>0</v>
      </c>
      <c r="AF81" s="204">
        <v>0</v>
      </c>
      <c r="AG81" s="204">
        <v>31.81</v>
      </c>
      <c r="AH81" s="204">
        <v>0</v>
      </c>
      <c r="AI81" s="204">
        <v>31.81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147.91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8.57</v>
      </c>
      <c r="E82" s="204">
        <v>0</v>
      </c>
      <c r="F82" s="204">
        <v>0</v>
      </c>
      <c r="G82" s="204">
        <v>21.16</v>
      </c>
      <c r="H82" s="204">
        <v>0</v>
      </c>
      <c r="I82" s="204">
        <v>0</v>
      </c>
      <c r="J82" s="204">
        <v>18.329999999999998</v>
      </c>
      <c r="K82" s="204">
        <v>0.38</v>
      </c>
      <c r="L82" s="204">
        <v>15.47</v>
      </c>
      <c r="M82" s="204">
        <v>1.1399999999999999</v>
      </c>
      <c r="N82" s="204">
        <v>1.46</v>
      </c>
      <c r="O82" s="204">
        <v>0</v>
      </c>
      <c r="P82" s="204">
        <v>1.72</v>
      </c>
      <c r="Q82" s="204">
        <v>0.11</v>
      </c>
      <c r="R82" s="204">
        <v>0.52</v>
      </c>
      <c r="S82" s="204">
        <v>0.33</v>
      </c>
      <c r="T82" s="204">
        <v>0</v>
      </c>
      <c r="U82" s="204">
        <v>1.01</v>
      </c>
      <c r="V82" s="204">
        <v>0.14000000000000001</v>
      </c>
      <c r="W82" s="204">
        <v>0.56000000000000005</v>
      </c>
      <c r="X82" s="204">
        <v>1.83</v>
      </c>
      <c r="Y82" s="204">
        <v>0</v>
      </c>
      <c r="Z82" s="204">
        <v>3.38</v>
      </c>
      <c r="AA82" s="204">
        <v>0.86</v>
      </c>
      <c r="AB82" s="204">
        <v>0</v>
      </c>
      <c r="AC82" s="204">
        <v>23.78</v>
      </c>
      <c r="AD82" s="204">
        <v>0</v>
      </c>
      <c r="AE82" s="204">
        <v>0</v>
      </c>
      <c r="AF82" s="204">
        <v>0</v>
      </c>
      <c r="AG82" s="204">
        <v>31.81</v>
      </c>
      <c r="AH82" s="204">
        <v>0</v>
      </c>
      <c r="AI82" s="204">
        <v>31.81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147.91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8.57</v>
      </c>
      <c r="E83" s="204">
        <v>0</v>
      </c>
      <c r="F83" s="204">
        <v>0</v>
      </c>
      <c r="G83" s="204">
        <v>21.16</v>
      </c>
      <c r="H83" s="204">
        <v>0</v>
      </c>
      <c r="I83" s="204">
        <v>0</v>
      </c>
      <c r="J83" s="204">
        <v>18.329999999999998</v>
      </c>
      <c r="K83" s="204">
        <v>0.38</v>
      </c>
      <c r="L83" s="204">
        <v>15.47</v>
      </c>
      <c r="M83" s="204">
        <v>1.1399999999999999</v>
      </c>
      <c r="N83" s="204">
        <v>1.46</v>
      </c>
      <c r="O83" s="204">
        <v>0</v>
      </c>
      <c r="P83" s="204">
        <v>1.72</v>
      </c>
      <c r="Q83" s="204">
        <v>0.11</v>
      </c>
      <c r="R83" s="204">
        <v>0.52</v>
      </c>
      <c r="S83" s="204">
        <v>0.33</v>
      </c>
      <c r="T83" s="204">
        <v>0</v>
      </c>
      <c r="U83" s="204">
        <v>0.97</v>
      </c>
      <c r="V83" s="204">
        <v>0.14000000000000001</v>
      </c>
      <c r="W83" s="204">
        <v>0.56000000000000005</v>
      </c>
      <c r="X83" s="204">
        <v>1.83</v>
      </c>
      <c r="Y83" s="204">
        <v>0</v>
      </c>
      <c r="Z83" s="204">
        <v>3.38</v>
      </c>
      <c r="AA83" s="204">
        <v>7.05</v>
      </c>
      <c r="AB83" s="204">
        <v>0</v>
      </c>
      <c r="AC83" s="204">
        <v>23.78</v>
      </c>
      <c r="AD83" s="204">
        <v>0</v>
      </c>
      <c r="AE83" s="204">
        <v>0</v>
      </c>
      <c r="AF83" s="204">
        <v>0</v>
      </c>
      <c r="AG83" s="204">
        <v>31.81</v>
      </c>
      <c r="AH83" s="204">
        <v>0</v>
      </c>
      <c r="AI83" s="204">
        <v>31.81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147.91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8.57</v>
      </c>
      <c r="E84" s="204">
        <v>0</v>
      </c>
      <c r="F84" s="204">
        <v>0</v>
      </c>
      <c r="G84" s="204">
        <v>21.16</v>
      </c>
      <c r="H84" s="204">
        <v>0</v>
      </c>
      <c r="I84" s="204">
        <v>0</v>
      </c>
      <c r="J84" s="204">
        <v>18.329999999999998</v>
      </c>
      <c r="K84" s="204">
        <v>0.38</v>
      </c>
      <c r="L84" s="204">
        <v>15.47</v>
      </c>
      <c r="M84" s="204">
        <v>1.1399999999999999</v>
      </c>
      <c r="N84" s="204">
        <v>1.46</v>
      </c>
      <c r="O84" s="204">
        <v>0</v>
      </c>
      <c r="P84" s="204">
        <v>1.72</v>
      </c>
      <c r="Q84" s="204">
        <v>0.11</v>
      </c>
      <c r="R84" s="204">
        <v>0.52</v>
      </c>
      <c r="S84" s="204">
        <v>0.33</v>
      </c>
      <c r="T84" s="204">
        <v>0</v>
      </c>
      <c r="U84" s="204">
        <v>0.97</v>
      </c>
      <c r="V84" s="204">
        <v>0.14000000000000001</v>
      </c>
      <c r="W84" s="204">
        <v>0.56000000000000005</v>
      </c>
      <c r="X84" s="204">
        <v>1.83</v>
      </c>
      <c r="Y84" s="204">
        <v>0</v>
      </c>
      <c r="Z84" s="204">
        <v>3.38</v>
      </c>
      <c r="AA84" s="204">
        <v>7.05</v>
      </c>
      <c r="AB84" s="204">
        <v>0</v>
      </c>
      <c r="AC84" s="204">
        <v>23.78</v>
      </c>
      <c r="AD84" s="204">
        <v>0</v>
      </c>
      <c r="AE84" s="204">
        <v>0</v>
      </c>
      <c r="AF84" s="204">
        <v>0</v>
      </c>
      <c r="AG84" s="204">
        <v>31.81</v>
      </c>
      <c r="AH84" s="204">
        <v>0</v>
      </c>
      <c r="AI84" s="204">
        <v>31.81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147.91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8.57</v>
      </c>
      <c r="E85" s="204">
        <v>0</v>
      </c>
      <c r="F85" s="204">
        <v>0</v>
      </c>
      <c r="G85" s="204">
        <v>21.16</v>
      </c>
      <c r="H85" s="204">
        <v>0</v>
      </c>
      <c r="I85" s="204">
        <v>0</v>
      </c>
      <c r="J85" s="204">
        <v>18.329999999999998</v>
      </c>
      <c r="K85" s="204">
        <v>0.38</v>
      </c>
      <c r="L85" s="204">
        <v>15.47</v>
      </c>
      <c r="M85" s="204">
        <v>1.1399999999999999</v>
      </c>
      <c r="N85" s="204">
        <v>1.46</v>
      </c>
      <c r="O85" s="204">
        <v>0</v>
      </c>
      <c r="P85" s="204">
        <v>1.72</v>
      </c>
      <c r="Q85" s="204">
        <v>0.11</v>
      </c>
      <c r="R85" s="204">
        <v>0.52</v>
      </c>
      <c r="S85" s="204">
        <v>0.33</v>
      </c>
      <c r="T85" s="204">
        <v>0</v>
      </c>
      <c r="U85" s="204">
        <v>0.97</v>
      </c>
      <c r="V85" s="204">
        <v>0.14000000000000001</v>
      </c>
      <c r="W85" s="204">
        <v>0.56000000000000005</v>
      </c>
      <c r="X85" s="204">
        <v>1.83</v>
      </c>
      <c r="Y85" s="204">
        <v>0</v>
      </c>
      <c r="Z85" s="204">
        <v>3.38</v>
      </c>
      <c r="AA85" s="204">
        <v>7.05</v>
      </c>
      <c r="AB85" s="204">
        <v>0</v>
      </c>
      <c r="AC85" s="204">
        <v>23.78</v>
      </c>
      <c r="AD85" s="204">
        <v>0</v>
      </c>
      <c r="AE85" s="204">
        <v>0</v>
      </c>
      <c r="AF85" s="204">
        <v>0</v>
      </c>
      <c r="AG85" s="204">
        <v>31.81</v>
      </c>
      <c r="AH85" s="204">
        <v>0</v>
      </c>
      <c r="AI85" s="204">
        <v>31.81</v>
      </c>
      <c r="AJ85" s="204">
        <v>0</v>
      </c>
      <c r="AK85" s="204">
        <v>19.61</v>
      </c>
      <c r="AL85" s="204">
        <v>0</v>
      </c>
      <c r="AM85" s="204">
        <v>0</v>
      </c>
      <c r="AN85" s="204">
        <v>0</v>
      </c>
      <c r="AO85" s="204">
        <v>147.91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8.57</v>
      </c>
      <c r="E86" s="204">
        <v>0</v>
      </c>
      <c r="F86" s="204">
        <v>0</v>
      </c>
      <c r="G86" s="204">
        <v>21.16</v>
      </c>
      <c r="H86" s="204">
        <v>0</v>
      </c>
      <c r="I86" s="204">
        <v>0</v>
      </c>
      <c r="J86" s="204">
        <v>18.329999999999998</v>
      </c>
      <c r="K86" s="204">
        <v>0.38</v>
      </c>
      <c r="L86" s="204">
        <v>15.47</v>
      </c>
      <c r="M86" s="204">
        <v>1.1399999999999999</v>
      </c>
      <c r="N86" s="204">
        <v>1.46</v>
      </c>
      <c r="O86" s="204">
        <v>0</v>
      </c>
      <c r="P86" s="204">
        <v>1.72</v>
      </c>
      <c r="Q86" s="204">
        <v>0.11</v>
      </c>
      <c r="R86" s="204">
        <v>0.52</v>
      </c>
      <c r="S86" s="204">
        <v>0.33</v>
      </c>
      <c r="T86" s="204">
        <v>0</v>
      </c>
      <c r="U86" s="204">
        <v>0.97</v>
      </c>
      <c r="V86" s="204">
        <v>0.14000000000000001</v>
      </c>
      <c r="W86" s="204">
        <v>0.56000000000000005</v>
      </c>
      <c r="X86" s="204">
        <v>1.83</v>
      </c>
      <c r="Y86" s="204">
        <v>0</v>
      </c>
      <c r="Z86" s="204">
        <v>3.38</v>
      </c>
      <c r="AA86" s="204">
        <v>7.05</v>
      </c>
      <c r="AB86" s="204">
        <v>0</v>
      </c>
      <c r="AC86" s="204">
        <v>23.78</v>
      </c>
      <c r="AD86" s="204">
        <v>0</v>
      </c>
      <c r="AE86" s="204">
        <v>0</v>
      </c>
      <c r="AF86" s="204">
        <v>0</v>
      </c>
      <c r="AG86" s="204">
        <v>31.81</v>
      </c>
      <c r="AH86" s="204">
        <v>0</v>
      </c>
      <c r="AI86" s="204">
        <v>31.81</v>
      </c>
      <c r="AJ86" s="204">
        <v>0</v>
      </c>
      <c r="AK86" s="204">
        <v>19.61</v>
      </c>
      <c r="AL86" s="204">
        <v>0</v>
      </c>
      <c r="AM86" s="204">
        <v>0</v>
      </c>
      <c r="AN86" s="204">
        <v>0</v>
      </c>
      <c r="AO86" s="204">
        <v>147.91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8.6300000000000008</v>
      </c>
      <c r="E87" s="204">
        <v>0</v>
      </c>
      <c r="F87" s="204">
        <v>0</v>
      </c>
      <c r="G87" s="204">
        <v>21.16</v>
      </c>
      <c r="H87" s="204">
        <v>0</v>
      </c>
      <c r="I87" s="204">
        <v>0</v>
      </c>
      <c r="J87" s="204">
        <v>18.329999999999998</v>
      </c>
      <c r="K87" s="204">
        <v>0.38</v>
      </c>
      <c r="L87" s="204">
        <v>15.47</v>
      </c>
      <c r="M87" s="204">
        <v>1.1399999999999999</v>
      </c>
      <c r="N87" s="204">
        <v>1.46</v>
      </c>
      <c r="O87" s="204">
        <v>0</v>
      </c>
      <c r="P87" s="204">
        <v>1.72</v>
      </c>
      <c r="Q87" s="204">
        <v>0.11</v>
      </c>
      <c r="R87" s="204">
        <v>0.52</v>
      </c>
      <c r="S87" s="204">
        <v>0.33</v>
      </c>
      <c r="T87" s="204">
        <v>0</v>
      </c>
      <c r="U87" s="204">
        <v>0.97</v>
      </c>
      <c r="V87" s="204">
        <v>0.14000000000000001</v>
      </c>
      <c r="W87" s="204">
        <v>0.56000000000000005</v>
      </c>
      <c r="X87" s="204">
        <v>1.83</v>
      </c>
      <c r="Y87" s="204">
        <v>0</v>
      </c>
      <c r="Z87" s="204">
        <v>3.38</v>
      </c>
      <c r="AA87" s="204">
        <v>7.05</v>
      </c>
      <c r="AB87" s="204">
        <v>0</v>
      </c>
      <c r="AC87" s="204">
        <v>23.78</v>
      </c>
      <c r="AD87" s="204">
        <v>0</v>
      </c>
      <c r="AE87" s="204">
        <v>0</v>
      </c>
      <c r="AF87" s="204">
        <v>0</v>
      </c>
      <c r="AG87" s="204">
        <v>31.81</v>
      </c>
      <c r="AH87" s="204">
        <v>0</v>
      </c>
      <c r="AI87" s="204">
        <v>31.81</v>
      </c>
      <c r="AJ87" s="204">
        <v>0</v>
      </c>
      <c r="AK87" s="204">
        <v>19.61</v>
      </c>
      <c r="AL87" s="204">
        <v>0</v>
      </c>
      <c r="AM87" s="204">
        <v>0</v>
      </c>
      <c r="AN87" s="204">
        <v>0</v>
      </c>
      <c r="AO87" s="204">
        <v>147.91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8.6300000000000008</v>
      </c>
      <c r="E88" s="204">
        <v>0</v>
      </c>
      <c r="F88" s="204">
        <v>0</v>
      </c>
      <c r="G88" s="204">
        <v>21.16</v>
      </c>
      <c r="H88" s="204">
        <v>0</v>
      </c>
      <c r="I88" s="204">
        <v>0</v>
      </c>
      <c r="J88" s="204">
        <v>18.329999999999998</v>
      </c>
      <c r="K88" s="204">
        <v>0.38</v>
      </c>
      <c r="L88" s="204">
        <v>15.47</v>
      </c>
      <c r="M88" s="204">
        <v>1.1399999999999999</v>
      </c>
      <c r="N88" s="204">
        <v>1.46</v>
      </c>
      <c r="O88" s="204">
        <v>0</v>
      </c>
      <c r="P88" s="204">
        <v>1.72</v>
      </c>
      <c r="Q88" s="204">
        <v>0.11</v>
      </c>
      <c r="R88" s="204">
        <v>0.52</v>
      </c>
      <c r="S88" s="204">
        <v>0.33</v>
      </c>
      <c r="T88" s="204">
        <v>0</v>
      </c>
      <c r="U88" s="204">
        <v>0.97</v>
      </c>
      <c r="V88" s="204">
        <v>0.14000000000000001</v>
      </c>
      <c r="W88" s="204">
        <v>0.56000000000000005</v>
      </c>
      <c r="X88" s="204">
        <v>1.83</v>
      </c>
      <c r="Y88" s="204">
        <v>0</v>
      </c>
      <c r="Z88" s="204">
        <v>3.38</v>
      </c>
      <c r="AA88" s="204">
        <v>7.05</v>
      </c>
      <c r="AB88" s="204">
        <v>0</v>
      </c>
      <c r="AC88" s="204">
        <v>23.78</v>
      </c>
      <c r="AD88" s="204">
        <v>0</v>
      </c>
      <c r="AE88" s="204">
        <v>0</v>
      </c>
      <c r="AF88" s="204">
        <v>0</v>
      </c>
      <c r="AG88" s="204">
        <v>31.81</v>
      </c>
      <c r="AH88" s="204">
        <v>0</v>
      </c>
      <c r="AI88" s="204">
        <v>31.81</v>
      </c>
      <c r="AJ88" s="204">
        <v>0</v>
      </c>
      <c r="AK88" s="204">
        <v>19.61</v>
      </c>
      <c r="AL88" s="204">
        <v>0</v>
      </c>
      <c r="AM88" s="204">
        <v>0</v>
      </c>
      <c r="AN88" s="204">
        <v>0</v>
      </c>
      <c r="AO88" s="204">
        <v>147.91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8.6300000000000008</v>
      </c>
      <c r="E89" s="204">
        <v>0</v>
      </c>
      <c r="F89" s="204">
        <v>0</v>
      </c>
      <c r="G89" s="204">
        <v>21.16</v>
      </c>
      <c r="H89" s="204">
        <v>0</v>
      </c>
      <c r="I89" s="204">
        <v>0</v>
      </c>
      <c r="J89" s="204">
        <v>18.329999999999998</v>
      </c>
      <c r="K89" s="204">
        <v>0.38</v>
      </c>
      <c r="L89" s="204">
        <v>15.47</v>
      </c>
      <c r="M89" s="204">
        <v>1.1399999999999999</v>
      </c>
      <c r="N89" s="204">
        <v>1.46</v>
      </c>
      <c r="O89" s="204">
        <v>0</v>
      </c>
      <c r="P89" s="204">
        <v>1.72</v>
      </c>
      <c r="Q89" s="204">
        <v>0.11</v>
      </c>
      <c r="R89" s="204">
        <v>0.52</v>
      </c>
      <c r="S89" s="204">
        <v>0.33</v>
      </c>
      <c r="T89" s="204">
        <v>0</v>
      </c>
      <c r="U89" s="204">
        <v>0.97</v>
      </c>
      <c r="V89" s="204">
        <v>0.14000000000000001</v>
      </c>
      <c r="W89" s="204">
        <v>0.56000000000000005</v>
      </c>
      <c r="X89" s="204">
        <v>1.83</v>
      </c>
      <c r="Y89" s="204">
        <v>0</v>
      </c>
      <c r="Z89" s="204">
        <v>3.38</v>
      </c>
      <c r="AA89" s="204">
        <v>7.05</v>
      </c>
      <c r="AB89" s="204">
        <v>0</v>
      </c>
      <c r="AC89" s="204">
        <v>23.78</v>
      </c>
      <c r="AD89" s="204">
        <v>0</v>
      </c>
      <c r="AE89" s="204">
        <v>0</v>
      </c>
      <c r="AF89" s="204">
        <v>0</v>
      </c>
      <c r="AG89" s="204">
        <v>31.81</v>
      </c>
      <c r="AH89" s="204">
        <v>0</v>
      </c>
      <c r="AI89" s="204">
        <v>31.81</v>
      </c>
      <c r="AJ89" s="204">
        <v>0</v>
      </c>
      <c r="AK89" s="204">
        <v>19.61</v>
      </c>
      <c r="AL89" s="204">
        <v>0</v>
      </c>
      <c r="AM89" s="204">
        <v>0</v>
      </c>
      <c r="AN89" s="204">
        <v>0</v>
      </c>
      <c r="AO89" s="204">
        <v>147.91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8.6300000000000008</v>
      </c>
      <c r="E90" s="204">
        <v>0</v>
      </c>
      <c r="F90" s="204">
        <v>0</v>
      </c>
      <c r="G90" s="204">
        <v>21.16</v>
      </c>
      <c r="H90" s="204">
        <v>0</v>
      </c>
      <c r="I90" s="204">
        <v>0</v>
      </c>
      <c r="J90" s="204">
        <v>18.329999999999998</v>
      </c>
      <c r="K90" s="204">
        <v>0.38</v>
      </c>
      <c r="L90" s="204">
        <v>15.47</v>
      </c>
      <c r="M90" s="204">
        <v>1.1399999999999999</v>
      </c>
      <c r="N90" s="204">
        <v>1.46</v>
      </c>
      <c r="O90" s="204">
        <v>0</v>
      </c>
      <c r="P90" s="204">
        <v>1.72</v>
      </c>
      <c r="Q90" s="204">
        <v>0.11</v>
      </c>
      <c r="R90" s="204">
        <v>0.52</v>
      </c>
      <c r="S90" s="204">
        <v>0.33</v>
      </c>
      <c r="T90" s="204">
        <v>0</v>
      </c>
      <c r="U90" s="204">
        <v>0.97</v>
      </c>
      <c r="V90" s="204">
        <v>0.14000000000000001</v>
      </c>
      <c r="W90" s="204">
        <v>0.56000000000000005</v>
      </c>
      <c r="X90" s="204">
        <v>1.83</v>
      </c>
      <c r="Y90" s="204">
        <v>0</v>
      </c>
      <c r="Z90" s="204">
        <v>3.38</v>
      </c>
      <c r="AA90" s="204">
        <v>7.05</v>
      </c>
      <c r="AB90" s="204">
        <v>0</v>
      </c>
      <c r="AC90" s="204">
        <v>23.78</v>
      </c>
      <c r="AD90" s="204">
        <v>0</v>
      </c>
      <c r="AE90" s="204">
        <v>0</v>
      </c>
      <c r="AF90" s="204">
        <v>0</v>
      </c>
      <c r="AG90" s="204">
        <v>31.81</v>
      </c>
      <c r="AH90" s="204">
        <v>0</v>
      </c>
      <c r="AI90" s="204">
        <v>31.81</v>
      </c>
      <c r="AJ90" s="204">
        <v>0</v>
      </c>
      <c r="AK90" s="204">
        <v>19.61</v>
      </c>
      <c r="AL90" s="204">
        <v>0</v>
      </c>
      <c r="AM90" s="204">
        <v>0</v>
      </c>
      <c r="AN90" s="204">
        <v>0</v>
      </c>
      <c r="AO90" s="204">
        <v>147.91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8.6300000000000008</v>
      </c>
      <c r="E91" s="204">
        <v>0</v>
      </c>
      <c r="F91" s="204">
        <v>0</v>
      </c>
      <c r="G91" s="204">
        <v>21.16</v>
      </c>
      <c r="H91" s="204">
        <v>0</v>
      </c>
      <c r="I91" s="204">
        <v>0</v>
      </c>
      <c r="J91" s="204">
        <v>18.329999999999998</v>
      </c>
      <c r="K91" s="204">
        <v>0.38</v>
      </c>
      <c r="L91" s="204">
        <v>15.47</v>
      </c>
      <c r="M91" s="204">
        <v>1.1399999999999999</v>
      </c>
      <c r="N91" s="204">
        <v>1.46</v>
      </c>
      <c r="O91" s="204">
        <v>0</v>
      </c>
      <c r="P91" s="204">
        <v>1.72</v>
      </c>
      <c r="Q91" s="204">
        <v>0.11</v>
      </c>
      <c r="R91" s="204">
        <v>0.52</v>
      </c>
      <c r="S91" s="204">
        <v>0.33</v>
      </c>
      <c r="T91" s="204">
        <v>0</v>
      </c>
      <c r="U91" s="204">
        <v>0.97</v>
      </c>
      <c r="V91" s="204">
        <v>0.14000000000000001</v>
      </c>
      <c r="W91" s="204">
        <v>0.56000000000000005</v>
      </c>
      <c r="X91" s="204">
        <v>1.83</v>
      </c>
      <c r="Y91" s="204">
        <v>0</v>
      </c>
      <c r="Z91" s="204">
        <v>3.38</v>
      </c>
      <c r="AA91" s="204">
        <v>7.05</v>
      </c>
      <c r="AB91" s="204">
        <v>0</v>
      </c>
      <c r="AC91" s="204">
        <v>23.78</v>
      </c>
      <c r="AD91" s="204">
        <v>0</v>
      </c>
      <c r="AE91" s="204">
        <v>0</v>
      </c>
      <c r="AF91" s="204">
        <v>0</v>
      </c>
      <c r="AG91" s="204">
        <v>31.81</v>
      </c>
      <c r="AH91" s="204">
        <v>0</v>
      </c>
      <c r="AI91" s="204">
        <v>31.81</v>
      </c>
      <c r="AJ91" s="204">
        <v>0</v>
      </c>
      <c r="AK91" s="204">
        <v>18.690000000000001</v>
      </c>
      <c r="AL91" s="204">
        <v>0</v>
      </c>
      <c r="AM91" s="204">
        <v>0</v>
      </c>
      <c r="AN91" s="204">
        <v>0</v>
      </c>
      <c r="AO91" s="204">
        <v>147.91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8.6300000000000008</v>
      </c>
      <c r="E92" s="204">
        <v>0</v>
      </c>
      <c r="F92" s="204">
        <v>0</v>
      </c>
      <c r="G92" s="204">
        <v>21.16</v>
      </c>
      <c r="H92" s="204">
        <v>0</v>
      </c>
      <c r="I92" s="204">
        <v>0</v>
      </c>
      <c r="J92" s="204">
        <v>18.329999999999998</v>
      </c>
      <c r="K92" s="204">
        <v>0.38</v>
      </c>
      <c r="L92" s="204">
        <v>15.47</v>
      </c>
      <c r="M92" s="204">
        <v>1.1399999999999999</v>
      </c>
      <c r="N92" s="204">
        <v>1.46</v>
      </c>
      <c r="O92" s="204">
        <v>0</v>
      </c>
      <c r="P92" s="204">
        <v>1.72</v>
      </c>
      <c r="Q92" s="204">
        <v>0.11</v>
      </c>
      <c r="R92" s="204">
        <v>0.52</v>
      </c>
      <c r="S92" s="204">
        <v>0.33</v>
      </c>
      <c r="T92" s="204">
        <v>0</v>
      </c>
      <c r="U92" s="204">
        <v>0.97</v>
      </c>
      <c r="V92" s="204">
        <v>0.14000000000000001</v>
      </c>
      <c r="W92" s="204">
        <v>0.56000000000000005</v>
      </c>
      <c r="X92" s="204">
        <v>1.83</v>
      </c>
      <c r="Y92" s="204">
        <v>0</v>
      </c>
      <c r="Z92" s="204">
        <v>3.38</v>
      </c>
      <c r="AA92" s="204">
        <v>7.05</v>
      </c>
      <c r="AB92" s="204">
        <v>0</v>
      </c>
      <c r="AC92" s="204">
        <v>23.78</v>
      </c>
      <c r="AD92" s="204">
        <v>0</v>
      </c>
      <c r="AE92" s="204">
        <v>0</v>
      </c>
      <c r="AF92" s="204">
        <v>0</v>
      </c>
      <c r="AG92" s="204">
        <v>31.81</v>
      </c>
      <c r="AH92" s="204">
        <v>0</v>
      </c>
      <c r="AI92" s="204">
        <v>31.81</v>
      </c>
      <c r="AJ92" s="204">
        <v>0</v>
      </c>
      <c r="AK92" s="204">
        <v>18.690000000000001</v>
      </c>
      <c r="AL92" s="204">
        <v>0</v>
      </c>
      <c r="AM92" s="204">
        <v>0</v>
      </c>
      <c r="AN92" s="204">
        <v>0</v>
      </c>
      <c r="AO92" s="204">
        <v>147.91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8.6300000000000008</v>
      </c>
      <c r="E93" s="204">
        <v>0</v>
      </c>
      <c r="F93" s="204">
        <v>0</v>
      </c>
      <c r="G93" s="204">
        <v>21.16</v>
      </c>
      <c r="H93" s="204">
        <v>0</v>
      </c>
      <c r="I93" s="204">
        <v>0</v>
      </c>
      <c r="J93" s="204">
        <v>18.329999999999998</v>
      </c>
      <c r="K93" s="204">
        <v>0.38</v>
      </c>
      <c r="L93" s="204">
        <v>15.47</v>
      </c>
      <c r="M93" s="204">
        <v>1.1399999999999999</v>
      </c>
      <c r="N93" s="204">
        <v>1.46</v>
      </c>
      <c r="O93" s="204">
        <v>0</v>
      </c>
      <c r="P93" s="204">
        <v>1.72</v>
      </c>
      <c r="Q93" s="204">
        <v>0.11</v>
      </c>
      <c r="R93" s="204">
        <v>0.52</v>
      </c>
      <c r="S93" s="204">
        <v>0.33</v>
      </c>
      <c r="T93" s="204">
        <v>0</v>
      </c>
      <c r="U93" s="204">
        <v>0.97</v>
      </c>
      <c r="V93" s="204">
        <v>0.14000000000000001</v>
      </c>
      <c r="W93" s="204">
        <v>0.56000000000000005</v>
      </c>
      <c r="X93" s="204">
        <v>1.83</v>
      </c>
      <c r="Y93" s="204">
        <v>0</v>
      </c>
      <c r="Z93" s="204">
        <v>3.38</v>
      </c>
      <c r="AA93" s="204">
        <v>7.05</v>
      </c>
      <c r="AB93" s="204">
        <v>0</v>
      </c>
      <c r="AC93" s="204">
        <v>23.78</v>
      </c>
      <c r="AD93" s="204">
        <v>0</v>
      </c>
      <c r="AE93" s="204">
        <v>0</v>
      </c>
      <c r="AF93" s="204">
        <v>0</v>
      </c>
      <c r="AG93" s="204">
        <v>31.81</v>
      </c>
      <c r="AH93" s="204">
        <v>0</v>
      </c>
      <c r="AI93" s="204">
        <v>31.81</v>
      </c>
      <c r="AJ93" s="204">
        <v>0</v>
      </c>
      <c r="AK93" s="204">
        <v>18.690000000000001</v>
      </c>
      <c r="AL93" s="204">
        <v>0</v>
      </c>
      <c r="AM93" s="204">
        <v>0</v>
      </c>
      <c r="AN93" s="204">
        <v>0</v>
      </c>
      <c r="AO93" s="204">
        <v>147.91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8.6300000000000008</v>
      </c>
      <c r="E94" s="204">
        <v>0</v>
      </c>
      <c r="F94" s="204">
        <v>0</v>
      </c>
      <c r="G94" s="204">
        <v>21.16</v>
      </c>
      <c r="H94" s="204">
        <v>0</v>
      </c>
      <c r="I94" s="204">
        <v>0</v>
      </c>
      <c r="J94" s="204">
        <v>18.329999999999998</v>
      </c>
      <c r="K94" s="204">
        <v>0.38</v>
      </c>
      <c r="L94" s="204">
        <v>15.47</v>
      </c>
      <c r="M94" s="204">
        <v>1.1399999999999999</v>
      </c>
      <c r="N94" s="204">
        <v>1.46</v>
      </c>
      <c r="O94" s="204">
        <v>0</v>
      </c>
      <c r="P94" s="204">
        <v>1.72</v>
      </c>
      <c r="Q94" s="204">
        <v>0.11</v>
      </c>
      <c r="R94" s="204">
        <v>0.52</v>
      </c>
      <c r="S94" s="204">
        <v>0.33</v>
      </c>
      <c r="T94" s="204">
        <v>0</v>
      </c>
      <c r="U94" s="204">
        <v>0.97</v>
      </c>
      <c r="V94" s="204">
        <v>0.14000000000000001</v>
      </c>
      <c r="W94" s="204">
        <v>0.56000000000000005</v>
      </c>
      <c r="X94" s="204">
        <v>1.83</v>
      </c>
      <c r="Y94" s="204">
        <v>0</v>
      </c>
      <c r="Z94" s="204">
        <v>3.38</v>
      </c>
      <c r="AA94" s="204">
        <v>7.05</v>
      </c>
      <c r="AB94" s="204">
        <v>0</v>
      </c>
      <c r="AC94" s="204">
        <v>23.78</v>
      </c>
      <c r="AD94" s="204">
        <v>0</v>
      </c>
      <c r="AE94" s="204">
        <v>0</v>
      </c>
      <c r="AF94" s="204">
        <v>0</v>
      </c>
      <c r="AG94" s="204">
        <v>31.81</v>
      </c>
      <c r="AH94" s="204">
        <v>0</v>
      </c>
      <c r="AI94" s="204">
        <v>31.81</v>
      </c>
      <c r="AJ94" s="204">
        <v>0</v>
      </c>
      <c r="AK94" s="204">
        <v>18.690000000000001</v>
      </c>
      <c r="AL94" s="204">
        <v>0</v>
      </c>
      <c r="AM94" s="204">
        <v>0</v>
      </c>
      <c r="AN94" s="204">
        <v>0</v>
      </c>
      <c r="AO94" s="204">
        <v>147.91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8.66</v>
      </c>
      <c r="E95" s="204">
        <v>0</v>
      </c>
      <c r="F95" s="204">
        <v>0</v>
      </c>
      <c r="G95" s="204">
        <v>21.16</v>
      </c>
      <c r="H95" s="204">
        <v>0</v>
      </c>
      <c r="I95" s="204">
        <v>0</v>
      </c>
      <c r="J95" s="204">
        <v>18.329999999999998</v>
      </c>
      <c r="K95" s="204">
        <v>0.38</v>
      </c>
      <c r="L95" s="204">
        <v>15.47</v>
      </c>
      <c r="M95" s="204">
        <v>1.1399999999999999</v>
      </c>
      <c r="N95" s="204">
        <v>1.46</v>
      </c>
      <c r="O95" s="204">
        <v>0</v>
      </c>
      <c r="P95" s="204">
        <v>1.72</v>
      </c>
      <c r="Q95" s="204">
        <v>0.11</v>
      </c>
      <c r="R95" s="204">
        <v>0.52</v>
      </c>
      <c r="S95" s="204">
        <v>0.33</v>
      </c>
      <c r="T95" s="204">
        <v>0</v>
      </c>
      <c r="U95" s="204">
        <v>0.97</v>
      </c>
      <c r="V95" s="204">
        <v>0.14000000000000001</v>
      </c>
      <c r="W95" s="204">
        <v>0.56000000000000005</v>
      </c>
      <c r="X95" s="204">
        <v>1.83</v>
      </c>
      <c r="Y95" s="204">
        <v>0</v>
      </c>
      <c r="Z95" s="204">
        <v>3.38</v>
      </c>
      <c r="AA95" s="204">
        <v>7.05</v>
      </c>
      <c r="AB95" s="204">
        <v>0</v>
      </c>
      <c r="AC95" s="204">
        <v>23.78</v>
      </c>
      <c r="AD95" s="204">
        <v>0</v>
      </c>
      <c r="AE95" s="204">
        <v>0</v>
      </c>
      <c r="AF95" s="204">
        <v>0</v>
      </c>
      <c r="AG95" s="204">
        <v>31.81</v>
      </c>
      <c r="AH95" s="204">
        <v>0</v>
      </c>
      <c r="AI95" s="204">
        <v>31.81</v>
      </c>
      <c r="AJ95" s="204">
        <v>0</v>
      </c>
      <c r="AK95" s="204">
        <v>18.690000000000001</v>
      </c>
      <c r="AL95" s="204">
        <v>0</v>
      </c>
      <c r="AM95" s="204">
        <v>0</v>
      </c>
      <c r="AN95" s="204">
        <v>0</v>
      </c>
      <c r="AO95" s="204">
        <v>147.91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8.66</v>
      </c>
      <c r="E96" s="204">
        <v>0</v>
      </c>
      <c r="F96" s="204">
        <v>0</v>
      </c>
      <c r="G96" s="204">
        <v>21.16</v>
      </c>
      <c r="H96" s="204">
        <v>0</v>
      </c>
      <c r="I96" s="204">
        <v>0</v>
      </c>
      <c r="J96" s="204">
        <v>18.329999999999998</v>
      </c>
      <c r="K96" s="204">
        <v>0.18</v>
      </c>
      <c r="L96" s="204">
        <v>15.47</v>
      </c>
      <c r="M96" s="204">
        <v>1.1399999999999999</v>
      </c>
      <c r="N96" s="204">
        <v>1.46</v>
      </c>
      <c r="O96" s="204">
        <v>0</v>
      </c>
      <c r="P96" s="204">
        <v>1.72</v>
      </c>
      <c r="Q96" s="204">
        <v>0.11</v>
      </c>
      <c r="R96" s="204">
        <v>0.52</v>
      </c>
      <c r="S96" s="204">
        <v>0.33</v>
      </c>
      <c r="T96" s="204">
        <v>0</v>
      </c>
      <c r="U96" s="204">
        <v>0.97</v>
      </c>
      <c r="V96" s="204">
        <v>0.14000000000000001</v>
      </c>
      <c r="W96" s="204">
        <v>0.56000000000000005</v>
      </c>
      <c r="X96" s="204">
        <v>1.83</v>
      </c>
      <c r="Y96" s="204">
        <v>0</v>
      </c>
      <c r="Z96" s="204">
        <v>3.38</v>
      </c>
      <c r="AA96" s="204">
        <v>7.05</v>
      </c>
      <c r="AB96" s="204">
        <v>0</v>
      </c>
      <c r="AC96" s="204">
        <v>23.78</v>
      </c>
      <c r="AD96" s="204">
        <v>0</v>
      </c>
      <c r="AE96" s="204">
        <v>0</v>
      </c>
      <c r="AF96" s="204">
        <v>0</v>
      </c>
      <c r="AG96" s="204">
        <v>31.81</v>
      </c>
      <c r="AH96" s="204">
        <v>0</v>
      </c>
      <c r="AI96" s="204">
        <v>31.81</v>
      </c>
      <c r="AJ96" s="204">
        <v>0</v>
      </c>
      <c r="AK96" s="204">
        <v>18.690000000000001</v>
      </c>
      <c r="AL96" s="204">
        <v>0</v>
      </c>
      <c r="AM96" s="204">
        <v>0</v>
      </c>
      <c r="AN96" s="204">
        <v>0</v>
      </c>
      <c r="AO96" s="204">
        <v>147.91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8.6999999999999993</v>
      </c>
      <c r="E97" s="204">
        <v>0</v>
      </c>
      <c r="F97" s="204">
        <v>0</v>
      </c>
      <c r="G97" s="204">
        <v>21.16</v>
      </c>
      <c r="H97" s="204">
        <v>0</v>
      </c>
      <c r="I97" s="204">
        <v>0</v>
      </c>
      <c r="J97" s="204">
        <v>18.329999999999998</v>
      </c>
      <c r="K97" s="204">
        <v>0.19</v>
      </c>
      <c r="L97" s="204">
        <v>15.47</v>
      </c>
      <c r="M97" s="204">
        <v>1.1399999999999999</v>
      </c>
      <c r="N97" s="204">
        <v>1.46</v>
      </c>
      <c r="O97" s="204">
        <v>0</v>
      </c>
      <c r="P97" s="204">
        <v>1.72</v>
      </c>
      <c r="Q97" s="204">
        <v>0.11</v>
      </c>
      <c r="R97" s="204">
        <v>0.52</v>
      </c>
      <c r="S97" s="204">
        <v>0.33</v>
      </c>
      <c r="T97" s="204">
        <v>0</v>
      </c>
      <c r="U97" s="204">
        <v>0.97</v>
      </c>
      <c r="V97" s="204">
        <v>0.14000000000000001</v>
      </c>
      <c r="W97" s="204">
        <v>0.56000000000000005</v>
      </c>
      <c r="X97" s="204">
        <v>1.83</v>
      </c>
      <c r="Y97" s="204">
        <v>0</v>
      </c>
      <c r="Z97" s="204">
        <v>3.38</v>
      </c>
      <c r="AA97" s="204">
        <v>7.05</v>
      </c>
      <c r="AB97" s="204">
        <v>0</v>
      </c>
      <c r="AC97" s="204">
        <v>23.78</v>
      </c>
      <c r="AD97" s="204">
        <v>0</v>
      </c>
      <c r="AE97" s="204">
        <v>0</v>
      </c>
      <c r="AF97" s="204">
        <v>0</v>
      </c>
      <c r="AG97" s="204">
        <v>31.81</v>
      </c>
      <c r="AH97" s="204">
        <v>0</v>
      </c>
      <c r="AI97" s="204">
        <v>31.81</v>
      </c>
      <c r="AJ97" s="204">
        <v>0</v>
      </c>
      <c r="AK97" s="204">
        <v>18.690000000000001</v>
      </c>
      <c r="AL97" s="204">
        <v>0</v>
      </c>
      <c r="AM97" s="204">
        <v>0</v>
      </c>
      <c r="AN97" s="204">
        <v>0</v>
      </c>
      <c r="AO97" s="204">
        <v>147.91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8.6999999999999993</v>
      </c>
      <c r="E98" s="204">
        <v>0</v>
      </c>
      <c r="F98" s="204">
        <v>0</v>
      </c>
      <c r="G98" s="204">
        <v>21.16</v>
      </c>
      <c r="H98" s="204">
        <v>0</v>
      </c>
      <c r="I98" s="204">
        <v>0</v>
      </c>
      <c r="J98" s="204">
        <v>18.329999999999998</v>
      </c>
      <c r="K98" s="204">
        <v>0.19</v>
      </c>
      <c r="L98" s="204">
        <v>15.47</v>
      </c>
      <c r="M98" s="204">
        <v>1.1399999999999999</v>
      </c>
      <c r="N98" s="204">
        <v>1.46</v>
      </c>
      <c r="O98" s="204">
        <v>0</v>
      </c>
      <c r="P98" s="204">
        <v>1.72</v>
      </c>
      <c r="Q98" s="204">
        <v>0.11</v>
      </c>
      <c r="R98" s="204">
        <v>0.52</v>
      </c>
      <c r="S98" s="204">
        <v>0.33</v>
      </c>
      <c r="T98" s="204">
        <v>0</v>
      </c>
      <c r="U98" s="204">
        <v>0.97</v>
      </c>
      <c r="V98" s="204">
        <v>0.14000000000000001</v>
      </c>
      <c r="W98" s="204">
        <v>0.56000000000000005</v>
      </c>
      <c r="X98" s="204">
        <v>1.83</v>
      </c>
      <c r="Y98" s="204">
        <v>0</v>
      </c>
      <c r="Z98" s="204">
        <v>3.38</v>
      </c>
      <c r="AA98" s="204">
        <v>7.05</v>
      </c>
      <c r="AB98" s="204">
        <v>0</v>
      </c>
      <c r="AC98" s="204">
        <v>23.78</v>
      </c>
      <c r="AD98" s="204">
        <v>0</v>
      </c>
      <c r="AE98" s="204">
        <v>0</v>
      </c>
      <c r="AF98" s="204">
        <v>0</v>
      </c>
      <c r="AG98" s="204">
        <v>31.81</v>
      </c>
      <c r="AH98" s="204">
        <v>0</v>
      </c>
      <c r="AI98" s="204">
        <v>31.81</v>
      </c>
      <c r="AJ98" s="204">
        <v>0</v>
      </c>
      <c r="AK98" s="204">
        <v>18.690000000000001</v>
      </c>
      <c r="AL98" s="204">
        <v>0</v>
      </c>
      <c r="AM98" s="204">
        <v>0</v>
      </c>
      <c r="AN98" s="204">
        <v>0</v>
      </c>
      <c r="AO98" s="204">
        <v>147.91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0.20559250000000007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5.3827499999999931E-2</v>
      </c>
      <c r="L99">
        <f t="shared" si="0"/>
        <v>2.2323149999999963</v>
      </c>
      <c r="M99">
        <f t="shared" si="0"/>
        <v>2.6827500000000008E-2</v>
      </c>
      <c r="N99">
        <f t="shared" si="0"/>
        <v>3.5039999999999953E-2</v>
      </c>
      <c r="O99">
        <f t="shared" si="0"/>
        <v>0</v>
      </c>
      <c r="P99">
        <f t="shared" si="0"/>
        <v>4.0262500000000034E-2</v>
      </c>
      <c r="Q99">
        <f t="shared" si="0"/>
        <v>1.5674999999999984E-2</v>
      </c>
      <c r="R99">
        <f t="shared" si="0"/>
        <v>7.4319999999999886E-2</v>
      </c>
      <c r="S99">
        <f t="shared" si="0"/>
        <v>4.2655000000000082E-2</v>
      </c>
      <c r="T99">
        <f t="shared" si="0"/>
        <v>0</v>
      </c>
      <c r="U99">
        <f t="shared" si="0"/>
        <v>2.3417500000000015E-2</v>
      </c>
      <c r="V99">
        <f t="shared" si="0"/>
        <v>1.2142500000000007E-2</v>
      </c>
      <c r="W99">
        <f t="shared" si="0"/>
        <v>5.8009999999999992E-2</v>
      </c>
      <c r="X99">
        <f t="shared" si="0"/>
        <v>0.16977250000000035</v>
      </c>
      <c r="Y99">
        <f t="shared" si="0"/>
        <v>0</v>
      </c>
      <c r="Z99">
        <f t="shared" si="0"/>
        <v>0.41061000000000064</v>
      </c>
      <c r="AA99">
        <f t="shared" si="0"/>
        <v>4.3240000000000008E-2</v>
      </c>
      <c r="AB99">
        <f t="shared" si="0"/>
        <v>0</v>
      </c>
      <c r="AC99">
        <f t="shared" si="0"/>
        <v>0.57118499999999972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0.28668249999999995</v>
      </c>
      <c r="AL99">
        <f t="shared" si="0"/>
        <v>3.6445000000000005E-2</v>
      </c>
      <c r="AM99">
        <f t="shared" si="0"/>
        <v>0</v>
      </c>
      <c r="AN99">
        <f t="shared" si="0"/>
        <v>0</v>
      </c>
      <c r="AO99">
        <f t="shared" si="0"/>
        <v>3.5825099999999992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-13.124000000000001</v>
      </c>
      <c r="D24" s="83">
        <v>0</v>
      </c>
      <c r="E24" s="83">
        <v>0</v>
      </c>
      <c r="F24" s="83">
        <v>-17.876000000000001</v>
      </c>
      <c r="G24" s="83">
        <v>-31</v>
      </c>
      <c r="H24" s="77"/>
      <c r="I24" s="32">
        <v>22</v>
      </c>
      <c r="J24" s="83">
        <v>13.124000000000001</v>
      </c>
      <c r="K24" s="83">
        <v>0</v>
      </c>
      <c r="L24" s="83">
        <v>0</v>
      </c>
      <c r="M24" s="83">
        <v>0</v>
      </c>
      <c r="N24" s="83">
        <v>13.124000000000001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17.876000000000001</v>
      </c>
      <c r="AF24" s="83">
        <v>0</v>
      </c>
      <c r="AG24" s="83">
        <v>0</v>
      </c>
      <c r="AH24" s="83">
        <v>0</v>
      </c>
      <c r="AI24" s="83">
        <v>17.876000000000001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13.124000000000001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-13.124000000000001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17.876000000000001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-17.876000000000001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131.24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131.24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178.76000000000002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178.76000000000002</v>
      </c>
      <c r="DF24" s="82">
        <f t="shared" si="31"/>
        <v>31</v>
      </c>
      <c r="DG24" s="82">
        <f t="shared" si="32"/>
        <v>-13.124000000000001</v>
      </c>
      <c r="DH24" s="82">
        <f t="shared" si="33"/>
        <v>0</v>
      </c>
      <c r="DI24" s="82">
        <f t="shared" si="34"/>
        <v>0</v>
      </c>
      <c r="DJ24" s="82">
        <f t="shared" si="35"/>
        <v>-17.876000000000001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-26.248999999999999</v>
      </c>
      <c r="D25" s="83">
        <v>0</v>
      </c>
      <c r="E25" s="83">
        <v>0</v>
      </c>
      <c r="F25" s="83">
        <v>-35.750999999999998</v>
      </c>
      <c r="G25" s="83">
        <v>-62</v>
      </c>
      <c r="H25" s="77"/>
      <c r="I25" s="32">
        <v>23</v>
      </c>
      <c r="J25" s="83">
        <v>26.248999999999999</v>
      </c>
      <c r="K25" s="83">
        <v>0</v>
      </c>
      <c r="L25" s="83">
        <v>0</v>
      </c>
      <c r="M25" s="83">
        <v>0</v>
      </c>
      <c r="N25" s="83">
        <v>26.248999999999999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35.750999999999998</v>
      </c>
      <c r="AF25" s="83">
        <v>0</v>
      </c>
      <c r="AG25" s="83">
        <v>0</v>
      </c>
      <c r="AH25" s="83">
        <v>0</v>
      </c>
      <c r="AI25" s="83">
        <v>35.750999999999998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26.248999999999999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-26.248999999999999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35.750999999999998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-35.750999999999998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262.49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262.49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357.51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357.51</v>
      </c>
      <c r="DF25" s="82">
        <f t="shared" si="31"/>
        <v>62</v>
      </c>
      <c r="DG25" s="82">
        <f t="shared" si="32"/>
        <v>-26.248999999999999</v>
      </c>
      <c r="DH25" s="82">
        <f t="shared" si="33"/>
        <v>0</v>
      </c>
      <c r="DI25" s="82">
        <f t="shared" si="34"/>
        <v>0</v>
      </c>
      <c r="DJ25" s="82">
        <f t="shared" si="35"/>
        <v>-35.750999999999998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-34.716000000000001</v>
      </c>
      <c r="D26" s="83">
        <v>0</v>
      </c>
      <c r="E26" s="83">
        <v>0</v>
      </c>
      <c r="F26" s="83">
        <v>-47.283999999999999</v>
      </c>
      <c r="G26" s="83">
        <v>-82</v>
      </c>
      <c r="H26" s="77"/>
      <c r="I26" s="32">
        <v>24</v>
      </c>
      <c r="J26" s="83">
        <v>34.716000000000001</v>
      </c>
      <c r="K26" s="83">
        <v>0</v>
      </c>
      <c r="L26" s="83">
        <v>0</v>
      </c>
      <c r="M26" s="83">
        <v>0</v>
      </c>
      <c r="N26" s="83">
        <v>34.716000000000001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47.283999999999999</v>
      </c>
      <c r="AF26" s="83">
        <v>0</v>
      </c>
      <c r="AG26" s="83">
        <v>0</v>
      </c>
      <c r="AH26" s="83">
        <v>0</v>
      </c>
      <c r="AI26" s="83">
        <v>47.283999999999999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34.716000000000001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-34.716000000000001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47.283999999999999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-47.283999999999999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347.16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347.16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472.84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472.84</v>
      </c>
      <c r="DF26" s="82">
        <f t="shared" si="31"/>
        <v>82</v>
      </c>
      <c r="DG26" s="82">
        <f t="shared" si="32"/>
        <v>-34.716000000000001</v>
      </c>
      <c r="DH26" s="82">
        <f t="shared" si="33"/>
        <v>0</v>
      </c>
      <c r="DI26" s="82">
        <f t="shared" si="34"/>
        <v>0</v>
      </c>
      <c r="DJ26" s="82">
        <f t="shared" si="35"/>
        <v>-47.283999999999999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31.986000000000001</v>
      </c>
      <c r="N40" s="83">
        <v>31.986000000000001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-31.986000000000001</v>
      </c>
      <c r="AG40" s="83">
        <v>0</v>
      </c>
      <c r="AH40" s="83">
        <v>0</v>
      </c>
      <c r="AI40" s="83">
        <v>-31.986000000000001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31.986000000000001</v>
      </c>
      <c r="AY40" s="84">
        <f t="shared" si="14"/>
        <v>-31.986000000000001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319.86</v>
      </c>
      <c r="CI40" s="81">
        <f t="shared" si="24"/>
        <v>319.86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-31.986000000000001</v>
      </c>
      <c r="DH40" s="82">
        <f t="shared" si="33"/>
        <v>0</v>
      </c>
      <c r="DI40" s="82">
        <f t="shared" si="34"/>
        <v>0</v>
      </c>
      <c r="DJ40" s="82">
        <f t="shared" si="35"/>
        <v>31.986000000000001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60.012999999999998</v>
      </c>
      <c r="N41" s="83">
        <v>60.012999999999998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-60.012999999999998</v>
      </c>
      <c r="AG41" s="83">
        <v>0</v>
      </c>
      <c r="AH41" s="83">
        <v>0</v>
      </c>
      <c r="AI41" s="83">
        <v>-60.012999999999998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60.012999999999998</v>
      </c>
      <c r="AY41" s="84">
        <f t="shared" si="14"/>
        <v>-60.012999999999998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600.13</v>
      </c>
      <c r="CI41" s="81">
        <f t="shared" si="24"/>
        <v>600.13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-60.012999999999998</v>
      </c>
      <c r="DH41" s="82">
        <f t="shared" si="33"/>
        <v>0</v>
      </c>
      <c r="DI41" s="82">
        <f t="shared" si="34"/>
        <v>0</v>
      </c>
      <c r="DJ41" s="82">
        <f t="shared" si="35"/>
        <v>60.012999999999998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74.891000000000005</v>
      </c>
      <c r="N42" s="83">
        <v>74.891000000000005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-74.891000000000005</v>
      </c>
      <c r="AG42" s="83">
        <v>0</v>
      </c>
      <c r="AH42" s="83">
        <v>0</v>
      </c>
      <c r="AI42" s="83">
        <v>-74.891000000000005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74.891000000000005</v>
      </c>
      <c r="AY42" s="84">
        <f t="shared" si="14"/>
        <v>-74.891000000000005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748.91000000000008</v>
      </c>
      <c r="CI42" s="81">
        <f t="shared" si="24"/>
        <v>748.91000000000008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-74.891000000000005</v>
      </c>
      <c r="DH42" s="82">
        <f t="shared" si="33"/>
        <v>0</v>
      </c>
      <c r="DI42" s="82">
        <f t="shared" si="34"/>
        <v>0</v>
      </c>
      <c r="DJ42" s="82">
        <f t="shared" si="35"/>
        <v>74.891000000000005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130.899</v>
      </c>
      <c r="N43" s="83">
        <v>130.899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-130.899</v>
      </c>
      <c r="AG43" s="83">
        <v>0</v>
      </c>
      <c r="AH43" s="83">
        <v>0</v>
      </c>
      <c r="AI43" s="83">
        <v>-130.899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130.899</v>
      </c>
      <c r="AY43" s="84">
        <f t="shared" si="14"/>
        <v>-130.899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1308.99</v>
      </c>
      <c r="CI43" s="81">
        <f t="shared" si="24"/>
        <v>1308.99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-130.899</v>
      </c>
      <c r="DH43" s="82">
        <f t="shared" si="33"/>
        <v>0</v>
      </c>
      <c r="DI43" s="82">
        <f t="shared" si="34"/>
        <v>0</v>
      </c>
      <c r="DJ43" s="82">
        <f t="shared" si="35"/>
        <v>130.899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127.54</v>
      </c>
      <c r="N44" s="83">
        <v>127.54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-127.54</v>
      </c>
      <c r="AG44" s="83">
        <v>0</v>
      </c>
      <c r="AH44" s="83">
        <v>0</v>
      </c>
      <c r="AI44" s="83">
        <v>-127.54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127.54</v>
      </c>
      <c r="AY44" s="84">
        <f t="shared" si="14"/>
        <v>-127.54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1275.4000000000001</v>
      </c>
      <c r="CI44" s="81">
        <f t="shared" si="24"/>
        <v>1275.4000000000001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-127.54</v>
      </c>
      <c r="DH44" s="82">
        <f t="shared" si="33"/>
        <v>0</v>
      </c>
      <c r="DI44" s="82">
        <f t="shared" si="34"/>
        <v>0</v>
      </c>
      <c r="DJ44" s="82">
        <f t="shared" si="35"/>
        <v>127.54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131.56</v>
      </c>
      <c r="N45" s="83">
        <v>131.56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-131.56</v>
      </c>
      <c r="AG45" s="83">
        <v>0</v>
      </c>
      <c r="AH45" s="83">
        <v>0</v>
      </c>
      <c r="AI45" s="83">
        <v>-131.56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131.56</v>
      </c>
      <c r="AY45" s="84">
        <f t="shared" si="14"/>
        <v>-131.56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1315.6</v>
      </c>
      <c r="CI45" s="81">
        <f t="shared" si="24"/>
        <v>1315.6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-131.56</v>
      </c>
      <c r="DH45" s="82">
        <f t="shared" si="33"/>
        <v>0</v>
      </c>
      <c r="DI45" s="82">
        <f t="shared" si="34"/>
        <v>0</v>
      </c>
      <c r="DJ45" s="82">
        <f t="shared" si="35"/>
        <v>131.56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125.79300000000001</v>
      </c>
      <c r="N46" s="83">
        <v>125.79300000000001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-125.79300000000001</v>
      </c>
      <c r="AG46" s="83">
        <v>0</v>
      </c>
      <c r="AH46" s="83">
        <v>0</v>
      </c>
      <c r="AI46" s="83">
        <v>-125.79300000000001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125.79300000000001</v>
      </c>
      <c r="AY46" s="84">
        <f t="shared" si="14"/>
        <v>-125.79300000000001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1257.93</v>
      </c>
      <c r="CI46" s="81">
        <f t="shared" si="24"/>
        <v>1257.93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-125.79300000000001</v>
      </c>
      <c r="DH46" s="82">
        <f t="shared" si="33"/>
        <v>0</v>
      </c>
      <c r="DI46" s="82">
        <f t="shared" si="34"/>
        <v>0</v>
      </c>
      <c r="DJ46" s="82">
        <f t="shared" si="35"/>
        <v>125.79300000000001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117.42</v>
      </c>
      <c r="N47" s="83">
        <v>117.42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-117.42</v>
      </c>
      <c r="AG47" s="83">
        <v>0</v>
      </c>
      <c r="AH47" s="83">
        <v>0</v>
      </c>
      <c r="AI47" s="83">
        <v>-117.42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117.42</v>
      </c>
      <c r="AY47" s="84">
        <f t="shared" si="14"/>
        <v>-117.42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1174.2</v>
      </c>
      <c r="CI47" s="81">
        <f t="shared" si="24"/>
        <v>1174.2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-117.42</v>
      </c>
      <c r="DH47" s="82">
        <f t="shared" si="33"/>
        <v>0</v>
      </c>
      <c r="DI47" s="82">
        <f t="shared" si="34"/>
        <v>0</v>
      </c>
      <c r="DJ47" s="82">
        <f t="shared" si="35"/>
        <v>117.42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111.05800000000001</v>
      </c>
      <c r="N48" s="83">
        <v>111.05800000000001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-111.05800000000001</v>
      </c>
      <c r="AG48" s="83">
        <v>0</v>
      </c>
      <c r="AH48" s="83">
        <v>0</v>
      </c>
      <c r="AI48" s="83">
        <v>-111.05800000000001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111.05800000000001</v>
      </c>
      <c r="AY48" s="84">
        <f t="shared" si="14"/>
        <v>-111.05800000000001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1110.5800000000002</v>
      </c>
      <c r="CI48" s="81">
        <f t="shared" si="24"/>
        <v>1110.5800000000002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-111.05800000000001</v>
      </c>
      <c r="DH48" s="82">
        <f t="shared" si="33"/>
        <v>0</v>
      </c>
      <c r="DI48" s="82">
        <f t="shared" si="34"/>
        <v>0</v>
      </c>
      <c r="DJ48" s="82">
        <f t="shared" si="35"/>
        <v>111.05800000000001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110.021</v>
      </c>
      <c r="N49" s="83">
        <v>110.021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-110.021</v>
      </c>
      <c r="AG49" s="83">
        <v>0</v>
      </c>
      <c r="AH49" s="83">
        <v>0</v>
      </c>
      <c r="AI49" s="83">
        <v>-110.021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110.021</v>
      </c>
      <c r="AY49" s="84">
        <f t="shared" si="14"/>
        <v>-110.021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1100.21</v>
      </c>
      <c r="CI49" s="81">
        <f t="shared" si="24"/>
        <v>1100.21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-110.021</v>
      </c>
      <c r="DH49" s="82">
        <f t="shared" si="33"/>
        <v>0</v>
      </c>
      <c r="DI49" s="82">
        <f t="shared" si="34"/>
        <v>0</v>
      </c>
      <c r="DJ49" s="82">
        <f t="shared" si="35"/>
        <v>110.021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103.051</v>
      </c>
      <c r="N50" s="83">
        <v>103.051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-103.051</v>
      </c>
      <c r="AG50" s="83">
        <v>0</v>
      </c>
      <c r="AH50" s="83">
        <v>0</v>
      </c>
      <c r="AI50" s="83">
        <v>-103.051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103.051</v>
      </c>
      <c r="AY50" s="84">
        <f t="shared" si="14"/>
        <v>-103.051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1030.51</v>
      </c>
      <c r="CI50" s="81">
        <f t="shared" si="24"/>
        <v>1030.51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-103.051</v>
      </c>
      <c r="DH50" s="82">
        <f t="shared" si="33"/>
        <v>0</v>
      </c>
      <c r="DI50" s="82">
        <f t="shared" si="34"/>
        <v>0</v>
      </c>
      <c r="DJ50" s="82">
        <f t="shared" si="35"/>
        <v>103.051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112.703</v>
      </c>
      <c r="N51" s="83">
        <v>112.703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-112.703</v>
      </c>
      <c r="AG51" s="83">
        <v>0</v>
      </c>
      <c r="AH51" s="83">
        <v>0</v>
      </c>
      <c r="AI51" s="83">
        <v>-112.703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112.703</v>
      </c>
      <c r="AY51" s="84">
        <f t="shared" si="14"/>
        <v>-112.703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1127.03</v>
      </c>
      <c r="CI51" s="81">
        <f t="shared" si="24"/>
        <v>1127.03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-112.703</v>
      </c>
      <c r="DH51" s="82">
        <f t="shared" si="33"/>
        <v>0</v>
      </c>
      <c r="DI51" s="82">
        <f t="shared" si="34"/>
        <v>0</v>
      </c>
      <c r="DJ51" s="82">
        <f t="shared" si="35"/>
        <v>112.703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103.12</v>
      </c>
      <c r="N52" s="83">
        <v>103.12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-103.12</v>
      </c>
      <c r="AG52" s="83">
        <v>0</v>
      </c>
      <c r="AH52" s="83">
        <v>0</v>
      </c>
      <c r="AI52" s="83">
        <v>-103.12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103.12</v>
      </c>
      <c r="AY52" s="84">
        <f t="shared" si="14"/>
        <v>-103.12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1031.2</v>
      </c>
      <c r="CI52" s="81">
        <f t="shared" si="24"/>
        <v>1031.2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-103.12</v>
      </c>
      <c r="DH52" s="82">
        <f t="shared" si="33"/>
        <v>0</v>
      </c>
      <c r="DI52" s="82">
        <f t="shared" si="34"/>
        <v>0</v>
      </c>
      <c r="DJ52" s="82">
        <f t="shared" si="35"/>
        <v>103.12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94.051000000000002</v>
      </c>
      <c r="N53" s="83">
        <v>94.051000000000002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-94.051000000000002</v>
      </c>
      <c r="AG53" s="83">
        <v>0</v>
      </c>
      <c r="AH53" s="83">
        <v>0</v>
      </c>
      <c r="AI53" s="83">
        <v>-94.051000000000002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94.051000000000002</v>
      </c>
      <c r="AY53" s="84">
        <f t="shared" si="14"/>
        <v>-94.051000000000002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940.51</v>
      </c>
      <c r="CI53" s="81">
        <f t="shared" si="24"/>
        <v>940.51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-94.051000000000002</v>
      </c>
      <c r="DH53" s="82">
        <f t="shared" si="33"/>
        <v>0</v>
      </c>
      <c r="DI53" s="82">
        <f t="shared" si="34"/>
        <v>0</v>
      </c>
      <c r="DJ53" s="82">
        <f t="shared" si="35"/>
        <v>94.051000000000002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59.747999999999998</v>
      </c>
      <c r="N54" s="83">
        <v>59.747999999999998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-59.747999999999998</v>
      </c>
      <c r="AG54" s="83">
        <v>0</v>
      </c>
      <c r="AH54" s="83">
        <v>0</v>
      </c>
      <c r="AI54" s="83">
        <v>-59.747999999999998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59.747999999999998</v>
      </c>
      <c r="AY54" s="84">
        <f t="shared" si="14"/>
        <v>-59.747999999999998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597.48</v>
      </c>
      <c r="CI54" s="81">
        <f t="shared" si="24"/>
        <v>597.48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-59.747999999999998</v>
      </c>
      <c r="DH54" s="82">
        <f t="shared" si="33"/>
        <v>0</v>
      </c>
      <c r="DI54" s="82">
        <f t="shared" si="34"/>
        <v>0</v>
      </c>
      <c r="DJ54" s="82">
        <f t="shared" si="35"/>
        <v>59.747999999999998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14.728999999999999</v>
      </c>
      <c r="N59" s="83">
        <v>14.728999999999999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-14.728999999999999</v>
      </c>
      <c r="AG59" s="83">
        <v>0</v>
      </c>
      <c r="AH59" s="83">
        <v>0</v>
      </c>
      <c r="AI59" s="83">
        <v>-14.728999999999999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14.728999999999999</v>
      </c>
      <c r="AY59" s="84">
        <f t="shared" si="14"/>
        <v>-14.728999999999999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147.29</v>
      </c>
      <c r="CI59" s="81">
        <f t="shared" si="24"/>
        <v>147.29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-14.728999999999999</v>
      </c>
      <c r="DH59" s="82">
        <f t="shared" si="33"/>
        <v>0</v>
      </c>
      <c r="DI59" s="82">
        <f t="shared" si="34"/>
        <v>0</v>
      </c>
      <c r="DJ59" s="82">
        <f t="shared" si="35"/>
        <v>14.728999999999999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42.957999999999998</v>
      </c>
      <c r="N60" s="83">
        <v>42.957999999999998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-42.957999999999998</v>
      </c>
      <c r="AG60" s="83">
        <v>0</v>
      </c>
      <c r="AH60" s="83">
        <v>0</v>
      </c>
      <c r="AI60" s="83">
        <v>-42.957999999999998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42.957999999999998</v>
      </c>
      <c r="AY60" s="84">
        <f t="shared" si="14"/>
        <v>-42.957999999999998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429.58</v>
      </c>
      <c r="CI60" s="81">
        <f t="shared" si="24"/>
        <v>429.58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-42.957999999999998</v>
      </c>
      <c r="DH60" s="82">
        <f t="shared" si="33"/>
        <v>0</v>
      </c>
      <c r="DI60" s="82">
        <f t="shared" si="34"/>
        <v>0</v>
      </c>
      <c r="DJ60" s="82">
        <f t="shared" si="35"/>
        <v>42.957999999999998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44.893999999999998</v>
      </c>
      <c r="N61" s="83">
        <v>44.893999999999998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-44.893999999999998</v>
      </c>
      <c r="AG61" s="83">
        <v>0</v>
      </c>
      <c r="AH61" s="83">
        <v>0</v>
      </c>
      <c r="AI61" s="83">
        <v>-44.893999999999998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44.893999999999998</v>
      </c>
      <c r="AY61" s="84">
        <f t="shared" si="14"/>
        <v>-44.893999999999998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448.94</v>
      </c>
      <c r="CI61" s="81">
        <f t="shared" si="24"/>
        <v>448.94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-44.893999999999998</v>
      </c>
      <c r="DH61" s="82">
        <f t="shared" si="33"/>
        <v>0</v>
      </c>
      <c r="DI61" s="82">
        <f t="shared" si="34"/>
        <v>0</v>
      </c>
      <c r="DJ61" s="82">
        <f t="shared" si="35"/>
        <v>44.893999999999998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52.768999999999998</v>
      </c>
      <c r="N62" s="83">
        <v>52.768999999999998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-52.768999999999998</v>
      </c>
      <c r="AG62" s="83">
        <v>0</v>
      </c>
      <c r="AH62" s="83">
        <v>0</v>
      </c>
      <c r="AI62" s="83">
        <v>-52.768999999999998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52.768999999999998</v>
      </c>
      <c r="AY62" s="84">
        <f t="shared" si="14"/>
        <v>-52.768999999999998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527.68999999999994</v>
      </c>
      <c r="CI62" s="81">
        <f t="shared" si="24"/>
        <v>527.68999999999994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-52.768999999999998</v>
      </c>
      <c r="DH62" s="82">
        <f t="shared" si="33"/>
        <v>0</v>
      </c>
      <c r="DI62" s="82">
        <f t="shared" si="34"/>
        <v>0</v>
      </c>
      <c r="DJ62" s="82">
        <f t="shared" si="35"/>
        <v>52.768999999999998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46.862000000000002</v>
      </c>
      <c r="N63" s="83">
        <v>46.862000000000002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-46.862000000000002</v>
      </c>
      <c r="AG63" s="83">
        <v>0</v>
      </c>
      <c r="AH63" s="83">
        <v>0</v>
      </c>
      <c r="AI63" s="83">
        <v>-46.862000000000002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46.862000000000002</v>
      </c>
      <c r="AY63" s="84">
        <f t="shared" si="14"/>
        <v>-46.862000000000002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468.62</v>
      </c>
      <c r="CI63" s="81">
        <f t="shared" si="24"/>
        <v>468.62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-46.862000000000002</v>
      </c>
      <c r="DH63" s="82">
        <f t="shared" si="33"/>
        <v>0</v>
      </c>
      <c r="DI63" s="82">
        <f t="shared" si="34"/>
        <v>0</v>
      </c>
      <c r="DJ63" s="82">
        <f t="shared" si="35"/>
        <v>46.862000000000002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64.253</v>
      </c>
      <c r="N64" s="83">
        <v>64.253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-64.253</v>
      </c>
      <c r="AG64" s="83">
        <v>0</v>
      </c>
      <c r="AH64" s="83">
        <v>0</v>
      </c>
      <c r="AI64" s="83">
        <v>-64.253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64.253</v>
      </c>
      <c r="AY64" s="84">
        <f t="shared" si="14"/>
        <v>-64.253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642.53</v>
      </c>
      <c r="CI64" s="81">
        <f t="shared" si="24"/>
        <v>642.53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-64.253</v>
      </c>
      <c r="DH64" s="82">
        <f t="shared" si="33"/>
        <v>0</v>
      </c>
      <c r="DI64" s="82">
        <f t="shared" si="34"/>
        <v>0</v>
      </c>
      <c r="DJ64" s="82">
        <f t="shared" si="35"/>
        <v>64.253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75.912999999999997</v>
      </c>
      <c r="N65" s="83">
        <v>75.912999999999997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-75.912999999999997</v>
      </c>
      <c r="AG65" s="83">
        <v>0</v>
      </c>
      <c r="AH65" s="83">
        <v>0</v>
      </c>
      <c r="AI65" s="83">
        <v>-75.912999999999997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75.912999999999997</v>
      </c>
      <c r="AY65" s="84">
        <f t="shared" si="14"/>
        <v>-75.912999999999997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759.13</v>
      </c>
      <c r="CI65" s="81">
        <f t="shared" si="24"/>
        <v>759.13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-75.912999999999997</v>
      </c>
      <c r="DH65" s="82">
        <f t="shared" si="33"/>
        <v>0</v>
      </c>
      <c r="DI65" s="82">
        <f t="shared" si="34"/>
        <v>0</v>
      </c>
      <c r="DJ65" s="82">
        <f t="shared" si="35"/>
        <v>75.912999999999997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92.994</v>
      </c>
      <c r="N66" s="83">
        <v>92.994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-92.994</v>
      </c>
      <c r="AG66" s="83">
        <v>0</v>
      </c>
      <c r="AH66" s="83">
        <v>0</v>
      </c>
      <c r="AI66" s="83">
        <v>-92.994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92.994</v>
      </c>
      <c r="AY66" s="84">
        <f t="shared" si="14"/>
        <v>-92.994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929.94</v>
      </c>
      <c r="CI66" s="81">
        <f t="shared" si="24"/>
        <v>929.94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-92.994</v>
      </c>
      <c r="DH66" s="82">
        <f t="shared" si="33"/>
        <v>0</v>
      </c>
      <c r="DI66" s="82">
        <f t="shared" si="34"/>
        <v>0</v>
      </c>
      <c r="DJ66" s="82">
        <f t="shared" si="35"/>
        <v>92.994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62.649000000000001</v>
      </c>
      <c r="N67" s="83">
        <v>62.649000000000001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-62.649000000000001</v>
      </c>
      <c r="AG67" s="83">
        <v>0</v>
      </c>
      <c r="AH67" s="83">
        <v>0</v>
      </c>
      <c r="AI67" s="83">
        <v>-62.649000000000001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62.649000000000001</v>
      </c>
      <c r="AY67" s="84">
        <f t="shared" si="14"/>
        <v>-62.649000000000001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626.49</v>
      </c>
      <c r="CI67" s="81">
        <f t="shared" si="24"/>
        <v>626.49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-62.649000000000001</v>
      </c>
      <c r="DH67" s="82">
        <f t="shared" si="33"/>
        <v>0</v>
      </c>
      <c r="DI67" s="82">
        <f t="shared" si="34"/>
        <v>0</v>
      </c>
      <c r="DJ67" s="82">
        <f t="shared" si="35"/>
        <v>62.649000000000001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79.686000000000007</v>
      </c>
      <c r="N68" s="83">
        <v>79.686000000000007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-79.686000000000007</v>
      </c>
      <c r="AG68" s="83">
        <v>0</v>
      </c>
      <c r="AH68" s="83">
        <v>0</v>
      </c>
      <c r="AI68" s="83">
        <v>-79.686000000000007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79.686000000000007</v>
      </c>
      <c r="AY68" s="84">
        <f t="shared" ref="AY68:AY98" si="42">-SUM(AU68:AX68)</f>
        <v>-79.686000000000007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796.86000000000013</v>
      </c>
      <c r="CI68" s="81">
        <f t="shared" ref="CI68:CI98" si="52">SUM(CE68:CH68)</f>
        <v>796.86000000000013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-79.686000000000007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79.686000000000007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85.507999999999996</v>
      </c>
      <c r="N69" s="83">
        <v>85.507999999999996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-85.507999999999996</v>
      </c>
      <c r="AG69" s="83">
        <v>0</v>
      </c>
      <c r="AH69" s="83">
        <v>0</v>
      </c>
      <c r="AI69" s="83">
        <v>-85.507999999999996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85.507999999999996</v>
      </c>
      <c r="AY69" s="84">
        <f t="shared" si="42"/>
        <v>-85.507999999999996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855.07999999999993</v>
      </c>
      <c r="CI69" s="81">
        <f t="shared" si="52"/>
        <v>855.07999999999993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-85.507999999999996</v>
      </c>
      <c r="DH69" s="82">
        <f t="shared" si="61"/>
        <v>0</v>
      </c>
      <c r="DI69" s="82">
        <f t="shared" si="62"/>
        <v>0</v>
      </c>
      <c r="DJ69" s="82">
        <f t="shared" si="63"/>
        <v>85.507999999999996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103.352</v>
      </c>
      <c r="N70" s="83">
        <v>103.352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-103.352</v>
      </c>
      <c r="AG70" s="83">
        <v>0</v>
      </c>
      <c r="AH70" s="83">
        <v>0</v>
      </c>
      <c r="AI70" s="83">
        <v>-103.352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103.352</v>
      </c>
      <c r="AY70" s="84">
        <f t="shared" si="42"/>
        <v>-103.352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1033.52</v>
      </c>
      <c r="CI70" s="81">
        <f t="shared" si="52"/>
        <v>1033.52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-103.352</v>
      </c>
      <c r="DH70" s="82">
        <f t="shared" si="61"/>
        <v>0</v>
      </c>
      <c r="DI70" s="82">
        <f t="shared" si="62"/>
        <v>0</v>
      </c>
      <c r="DJ70" s="82">
        <f t="shared" si="63"/>
        <v>103.352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120.04</v>
      </c>
      <c r="N71" s="83">
        <v>120.04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-120.04</v>
      </c>
      <c r="AG71" s="83">
        <v>0</v>
      </c>
      <c r="AH71" s="83">
        <v>0</v>
      </c>
      <c r="AI71" s="83">
        <v>-120.04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120.04</v>
      </c>
      <c r="AY71" s="84">
        <f t="shared" si="42"/>
        <v>-120.04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1200.4000000000001</v>
      </c>
      <c r="CI71" s="81">
        <f t="shared" si="52"/>
        <v>1200.4000000000001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-120.04</v>
      </c>
      <c r="DH71" s="82">
        <f t="shared" si="61"/>
        <v>0</v>
      </c>
      <c r="DI71" s="82">
        <f t="shared" si="62"/>
        <v>0</v>
      </c>
      <c r="DJ71" s="82">
        <f t="shared" si="63"/>
        <v>120.04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132.24700000000001</v>
      </c>
      <c r="N72" s="83">
        <v>132.24700000000001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-132.24700000000001</v>
      </c>
      <c r="AG72" s="83">
        <v>0</v>
      </c>
      <c r="AH72" s="83">
        <v>0</v>
      </c>
      <c r="AI72" s="83">
        <v>-132.24700000000001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132.24700000000001</v>
      </c>
      <c r="AY72" s="84">
        <f t="shared" si="42"/>
        <v>-132.24700000000001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1322.4700000000003</v>
      </c>
      <c r="CI72" s="81">
        <f t="shared" si="52"/>
        <v>1322.4700000000003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-132.24700000000001</v>
      </c>
      <c r="DH72" s="82">
        <f t="shared" si="61"/>
        <v>0</v>
      </c>
      <c r="DI72" s="82">
        <f t="shared" si="62"/>
        <v>0</v>
      </c>
      <c r="DJ72" s="82">
        <f t="shared" si="63"/>
        <v>132.24700000000001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142.203</v>
      </c>
      <c r="N73" s="83">
        <v>142.203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-142.203</v>
      </c>
      <c r="AG73" s="83">
        <v>0</v>
      </c>
      <c r="AH73" s="83">
        <v>0</v>
      </c>
      <c r="AI73" s="83">
        <v>-142.203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142.203</v>
      </c>
      <c r="AY73" s="84">
        <f t="shared" si="42"/>
        <v>-142.203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1422.03</v>
      </c>
      <c r="CI73" s="81">
        <f t="shared" si="52"/>
        <v>1422.03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-142.203</v>
      </c>
      <c r="DH73" s="82">
        <f t="shared" si="61"/>
        <v>0</v>
      </c>
      <c r="DI73" s="82">
        <f t="shared" si="62"/>
        <v>0</v>
      </c>
      <c r="DJ73" s="82">
        <f t="shared" si="63"/>
        <v>142.203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11.555</v>
      </c>
      <c r="N76" s="83">
        <v>11.555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-11.555</v>
      </c>
      <c r="AG76" s="83">
        <v>0</v>
      </c>
      <c r="AH76" s="83">
        <v>0</v>
      </c>
      <c r="AI76" s="83">
        <v>-11.555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11.555</v>
      </c>
      <c r="AY76" s="84">
        <f t="shared" si="42"/>
        <v>-11.555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115.55</v>
      </c>
      <c r="CI76" s="81">
        <f t="shared" si="52"/>
        <v>115.55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-11.555</v>
      </c>
      <c r="DH76" s="82">
        <f t="shared" si="61"/>
        <v>0</v>
      </c>
      <c r="DI76" s="82">
        <f t="shared" si="62"/>
        <v>0</v>
      </c>
      <c r="DJ76" s="82">
        <f t="shared" si="63"/>
        <v>11.555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-13.558</v>
      </c>
      <c r="D77" s="83">
        <v>0</v>
      </c>
      <c r="E77" s="83">
        <v>0</v>
      </c>
      <c r="F77" s="83">
        <v>0</v>
      </c>
      <c r="G77" s="83">
        <v>-13.558</v>
      </c>
      <c r="H77" s="77"/>
      <c r="I77" s="32">
        <v>75</v>
      </c>
      <c r="J77" s="83">
        <v>13.558</v>
      </c>
      <c r="K77" s="83">
        <v>0</v>
      </c>
      <c r="L77" s="83">
        <v>0</v>
      </c>
      <c r="M77" s="83">
        <v>11.442</v>
      </c>
      <c r="N77" s="83">
        <v>25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-11.442</v>
      </c>
      <c r="AG77" s="83">
        <v>0</v>
      </c>
      <c r="AH77" s="83">
        <v>0</v>
      </c>
      <c r="AI77" s="83">
        <v>-11.442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13.558</v>
      </c>
      <c r="AV77" s="84">
        <f t="shared" si="41"/>
        <v>0</v>
      </c>
      <c r="AW77" s="84">
        <f t="shared" si="41"/>
        <v>0</v>
      </c>
      <c r="AX77" s="84">
        <f t="shared" si="41"/>
        <v>11.442</v>
      </c>
      <c r="AY77" s="84">
        <f t="shared" si="42"/>
        <v>-25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135.57999999999998</v>
      </c>
      <c r="CF77" s="81">
        <f t="shared" si="51"/>
        <v>0</v>
      </c>
      <c r="CG77" s="81">
        <f t="shared" si="51"/>
        <v>0</v>
      </c>
      <c r="CH77" s="81">
        <f t="shared" si="51"/>
        <v>114.42</v>
      </c>
      <c r="CI77" s="81">
        <f t="shared" si="52"/>
        <v>250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13.558</v>
      </c>
      <c r="DG77" s="82">
        <f t="shared" si="60"/>
        <v>-25</v>
      </c>
      <c r="DH77" s="82">
        <f t="shared" si="61"/>
        <v>0</v>
      </c>
      <c r="DI77" s="82">
        <f t="shared" si="62"/>
        <v>0</v>
      </c>
      <c r="DJ77" s="82">
        <f t="shared" si="63"/>
        <v>11.442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-8.1349999999999998</v>
      </c>
      <c r="D78" s="83">
        <v>0</v>
      </c>
      <c r="E78" s="83">
        <v>0</v>
      </c>
      <c r="F78" s="83">
        <v>0</v>
      </c>
      <c r="G78" s="83">
        <v>-8.1349999999999998</v>
      </c>
      <c r="H78" s="77"/>
      <c r="I78" s="32">
        <v>76</v>
      </c>
      <c r="J78" s="83">
        <v>8.1349999999999998</v>
      </c>
      <c r="K78" s="83">
        <v>0</v>
      </c>
      <c r="L78" s="83">
        <v>0</v>
      </c>
      <c r="M78" s="83">
        <v>6.8650000000000002</v>
      </c>
      <c r="N78" s="83">
        <v>15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-6.8650000000000002</v>
      </c>
      <c r="AG78" s="83">
        <v>0</v>
      </c>
      <c r="AH78" s="83">
        <v>0</v>
      </c>
      <c r="AI78" s="83">
        <v>-6.8650000000000002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8.1349999999999998</v>
      </c>
      <c r="AV78" s="84">
        <f t="shared" si="41"/>
        <v>0</v>
      </c>
      <c r="AW78" s="84">
        <f t="shared" si="41"/>
        <v>0</v>
      </c>
      <c r="AX78" s="84">
        <f t="shared" si="41"/>
        <v>6.8650000000000002</v>
      </c>
      <c r="AY78" s="84">
        <f t="shared" si="42"/>
        <v>-15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81.349999999999994</v>
      </c>
      <c r="CF78" s="81">
        <f t="shared" si="51"/>
        <v>0</v>
      </c>
      <c r="CG78" s="81">
        <f t="shared" si="51"/>
        <v>0</v>
      </c>
      <c r="CH78" s="81">
        <f t="shared" si="51"/>
        <v>68.650000000000006</v>
      </c>
      <c r="CI78" s="81">
        <f t="shared" si="52"/>
        <v>150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8.1349999999999998</v>
      </c>
      <c r="DG78" s="82">
        <f t="shared" si="60"/>
        <v>-15</v>
      </c>
      <c r="DH78" s="82">
        <f t="shared" si="61"/>
        <v>0</v>
      </c>
      <c r="DI78" s="82">
        <f t="shared" si="62"/>
        <v>0</v>
      </c>
      <c r="DJ78" s="82">
        <f t="shared" si="63"/>
        <v>6.8650000000000002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-3.6190000000000002</v>
      </c>
      <c r="G83" s="83">
        <v>-3.6190000000000002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3.6190000000000002</v>
      </c>
      <c r="AF83" s="83">
        <v>0</v>
      </c>
      <c r="AG83" s="83">
        <v>0</v>
      </c>
      <c r="AH83" s="83">
        <v>0</v>
      </c>
      <c r="AI83" s="83">
        <v>3.6190000000000002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3.6190000000000002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-3.6190000000000002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36.190000000000005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36.190000000000005</v>
      </c>
      <c r="DF83" s="82">
        <f t="shared" si="59"/>
        <v>3.6190000000000002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-3.6190000000000002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-39.957000000000001</v>
      </c>
      <c r="G84" s="83">
        <v>-39.957000000000001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39.957000000000001</v>
      </c>
      <c r="AF84" s="83">
        <v>0</v>
      </c>
      <c r="AG84" s="83">
        <v>0</v>
      </c>
      <c r="AH84" s="83">
        <v>0</v>
      </c>
      <c r="AI84" s="83">
        <v>39.957000000000001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39.957000000000001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-39.957000000000001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399.57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399.57</v>
      </c>
      <c r="DF84" s="82">
        <f t="shared" si="59"/>
        <v>39.957000000000001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-39.957000000000001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-86.197000000000003</v>
      </c>
      <c r="G85" s="83">
        <v>-86.197000000000003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86.197000000000003</v>
      </c>
      <c r="AF85" s="83">
        <v>0</v>
      </c>
      <c r="AG85" s="83">
        <v>0</v>
      </c>
      <c r="AH85" s="83">
        <v>0</v>
      </c>
      <c r="AI85" s="83">
        <v>86.197000000000003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86.197000000000003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-86.197000000000003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861.97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861.97</v>
      </c>
      <c r="DF85" s="82">
        <f t="shared" si="59"/>
        <v>86.197000000000003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-86.197000000000003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-95</v>
      </c>
      <c r="G86" s="83">
        <v>-95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95</v>
      </c>
      <c r="AF86" s="83">
        <v>0</v>
      </c>
      <c r="AG86" s="83">
        <v>0</v>
      </c>
      <c r="AH86" s="83">
        <v>0</v>
      </c>
      <c r="AI86" s="83">
        <v>95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95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-95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950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950</v>
      </c>
      <c r="DF86" s="82">
        <f t="shared" si="59"/>
        <v>95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-95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-58</v>
      </c>
      <c r="G87" s="83">
        <v>-58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58</v>
      </c>
      <c r="AF87" s="83">
        <v>0</v>
      </c>
      <c r="AG87" s="83">
        <v>0</v>
      </c>
      <c r="AH87" s="83">
        <v>0</v>
      </c>
      <c r="AI87" s="83">
        <v>58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58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-58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580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580</v>
      </c>
      <c r="DF87" s="82">
        <f t="shared" si="59"/>
        <v>58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-58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-29</v>
      </c>
      <c r="G88" s="83">
        <v>-29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29</v>
      </c>
      <c r="AF88" s="83">
        <v>0</v>
      </c>
      <c r="AG88" s="83">
        <v>0</v>
      </c>
      <c r="AH88" s="83">
        <v>0</v>
      </c>
      <c r="AI88" s="83">
        <v>29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-29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290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290</v>
      </c>
      <c r="DF88" s="82">
        <f t="shared" si="59"/>
        <v>29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-29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-178</v>
      </c>
      <c r="G91" s="83">
        <v>-178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178</v>
      </c>
      <c r="AF91" s="83">
        <v>0</v>
      </c>
      <c r="AG91" s="83">
        <v>0</v>
      </c>
      <c r="AH91" s="83">
        <v>0</v>
      </c>
      <c r="AI91" s="83">
        <v>178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178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-178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1780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1780</v>
      </c>
      <c r="DF91" s="82">
        <f t="shared" si="59"/>
        <v>178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-178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-155</v>
      </c>
      <c r="G92" s="83">
        <v>-155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155</v>
      </c>
      <c r="AF92" s="83">
        <v>0</v>
      </c>
      <c r="AG92" s="83">
        <v>0</v>
      </c>
      <c r="AH92" s="83">
        <v>0</v>
      </c>
      <c r="AI92" s="83">
        <v>155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155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-155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1550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1550</v>
      </c>
      <c r="DF92" s="82">
        <f t="shared" si="59"/>
        <v>155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-155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-134</v>
      </c>
      <c r="G93" s="83">
        <v>-134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134</v>
      </c>
      <c r="AF93" s="83">
        <v>0</v>
      </c>
      <c r="AG93" s="83">
        <v>0</v>
      </c>
      <c r="AH93" s="83">
        <v>0</v>
      </c>
      <c r="AI93" s="83">
        <v>134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134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-134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1340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1340</v>
      </c>
      <c r="DF93" s="82">
        <f t="shared" si="59"/>
        <v>134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-134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-108</v>
      </c>
      <c r="G94" s="83">
        <v>-108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108</v>
      </c>
      <c r="AF94" s="83">
        <v>0</v>
      </c>
      <c r="AG94" s="83">
        <v>0</v>
      </c>
      <c r="AH94" s="83">
        <v>0</v>
      </c>
      <c r="AI94" s="83">
        <v>108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108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-108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1080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1080</v>
      </c>
      <c r="DF94" s="82">
        <f t="shared" si="59"/>
        <v>108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-108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-34.292000000000002</v>
      </c>
      <c r="D95" s="83">
        <v>0</v>
      </c>
      <c r="E95" s="83">
        <v>0</v>
      </c>
      <c r="F95" s="83">
        <v>-46.707999999999998</v>
      </c>
      <c r="G95" s="83">
        <v>-81</v>
      </c>
      <c r="H95" s="77"/>
      <c r="I95" s="32">
        <v>93</v>
      </c>
      <c r="J95" s="83">
        <v>34.292000000000002</v>
      </c>
      <c r="K95" s="83">
        <v>0</v>
      </c>
      <c r="L95" s="83">
        <v>0</v>
      </c>
      <c r="M95" s="83">
        <v>0</v>
      </c>
      <c r="N95" s="83">
        <v>34.292000000000002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46.707999999999998</v>
      </c>
      <c r="AF95" s="83">
        <v>0</v>
      </c>
      <c r="AG95" s="83">
        <v>0</v>
      </c>
      <c r="AH95" s="83">
        <v>0</v>
      </c>
      <c r="AI95" s="83">
        <v>46.707999999999998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34.292000000000002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-34.292000000000002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46.707999999999998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-46.707999999999998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342.92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342.92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467.08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467.08</v>
      </c>
      <c r="DF95" s="82">
        <f t="shared" si="59"/>
        <v>81</v>
      </c>
      <c r="DG95" s="82">
        <f t="shared" si="60"/>
        <v>-34.292000000000002</v>
      </c>
      <c r="DH95" s="82">
        <f t="shared" si="61"/>
        <v>0</v>
      </c>
      <c r="DI95" s="82">
        <f t="shared" si="62"/>
        <v>0</v>
      </c>
      <c r="DJ95" s="82">
        <f t="shared" si="63"/>
        <v>-46.707999999999998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-23.707999999999998</v>
      </c>
      <c r="D96" s="83">
        <v>0</v>
      </c>
      <c r="E96" s="83">
        <v>0</v>
      </c>
      <c r="F96" s="83">
        <v>-32.292000000000002</v>
      </c>
      <c r="G96" s="83">
        <v>-56</v>
      </c>
      <c r="H96" s="77"/>
      <c r="I96" s="32">
        <v>94</v>
      </c>
      <c r="J96" s="83">
        <v>23.707999999999998</v>
      </c>
      <c r="K96" s="83">
        <v>0</v>
      </c>
      <c r="L96" s="83">
        <v>0</v>
      </c>
      <c r="M96" s="83">
        <v>0</v>
      </c>
      <c r="N96" s="83">
        <v>23.707999999999998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32.292000000000002</v>
      </c>
      <c r="AF96" s="83">
        <v>0</v>
      </c>
      <c r="AG96" s="83">
        <v>0</v>
      </c>
      <c r="AH96" s="83">
        <v>0</v>
      </c>
      <c r="AI96" s="83">
        <v>32.292000000000002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23.707999999999998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-23.707999999999998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32.292000000000002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-32.292000000000002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237.07999999999998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237.07999999999998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322.92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322.92</v>
      </c>
      <c r="DF96" s="82">
        <f t="shared" si="59"/>
        <v>56</v>
      </c>
      <c r="DG96" s="82">
        <f t="shared" si="60"/>
        <v>-23.707999999999998</v>
      </c>
      <c r="DH96" s="82">
        <f t="shared" si="61"/>
        <v>0</v>
      </c>
      <c r="DI96" s="82">
        <f t="shared" si="62"/>
        <v>0</v>
      </c>
      <c r="DJ96" s="82">
        <f t="shared" si="63"/>
        <v>-32.292000000000002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-15.241</v>
      </c>
      <c r="D97" s="83">
        <v>0</v>
      </c>
      <c r="E97" s="83">
        <v>0</v>
      </c>
      <c r="F97" s="83">
        <v>-20.759</v>
      </c>
      <c r="G97" s="83">
        <v>-36</v>
      </c>
      <c r="H97" s="77"/>
      <c r="I97" s="32">
        <v>95</v>
      </c>
      <c r="J97" s="83">
        <v>15.241</v>
      </c>
      <c r="K97" s="83">
        <v>0</v>
      </c>
      <c r="L97" s="83">
        <v>0</v>
      </c>
      <c r="M97" s="83">
        <v>0</v>
      </c>
      <c r="N97" s="83">
        <v>15.241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20.759</v>
      </c>
      <c r="AF97" s="83">
        <v>0</v>
      </c>
      <c r="AG97" s="83">
        <v>0</v>
      </c>
      <c r="AH97" s="83">
        <v>0</v>
      </c>
      <c r="AI97" s="83">
        <v>20.759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15.241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-15.241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20.759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-20.759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152.41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152.41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207.59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207.59</v>
      </c>
      <c r="DF97" s="82">
        <f t="shared" si="59"/>
        <v>36</v>
      </c>
      <c r="DG97" s="82">
        <f t="shared" si="60"/>
        <v>-15.241</v>
      </c>
      <c r="DH97" s="82">
        <f t="shared" si="61"/>
        <v>0</v>
      </c>
      <c r="DI97" s="82">
        <f t="shared" si="62"/>
        <v>0</v>
      </c>
      <c r="DJ97" s="82">
        <f t="shared" si="63"/>
        <v>-20.759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-7.1970000000000001</v>
      </c>
      <c r="D98" s="83">
        <v>0</v>
      </c>
      <c r="E98" s="83">
        <v>0</v>
      </c>
      <c r="F98" s="83">
        <v>-9.8030000000000008</v>
      </c>
      <c r="G98" s="83">
        <v>-17</v>
      </c>
      <c r="H98" s="77"/>
      <c r="I98" s="32">
        <v>96</v>
      </c>
      <c r="J98" s="83">
        <v>7.1970000000000001</v>
      </c>
      <c r="K98" s="83">
        <v>0</v>
      </c>
      <c r="L98" s="83">
        <v>0</v>
      </c>
      <c r="M98" s="83">
        <v>0</v>
      </c>
      <c r="N98" s="83">
        <v>7.1970000000000001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9.8030000000000008</v>
      </c>
      <c r="AF98" s="83">
        <v>0</v>
      </c>
      <c r="AG98" s="83">
        <v>0</v>
      </c>
      <c r="AH98" s="83">
        <v>0</v>
      </c>
      <c r="AI98" s="83">
        <v>9.8030000000000008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7.1970000000000001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-7.1970000000000001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9.8030000000000008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-9.8030000000000008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1814.2341540000002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1814.2341540000002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2471.1598460000005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2471.1598460000005</v>
      </c>
      <c r="DF98" s="82">
        <f t="shared" si="59"/>
        <v>17</v>
      </c>
      <c r="DG98" s="82">
        <f t="shared" si="60"/>
        <v>-7.1970000000000001</v>
      </c>
      <c r="DH98" s="82">
        <f t="shared" si="61"/>
        <v>0</v>
      </c>
      <c r="DI98" s="82">
        <f t="shared" si="62"/>
        <v>0</v>
      </c>
      <c r="DJ98" s="82">
        <f t="shared" si="63"/>
        <v>-9.8030000000000008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4.4055000000000004E-2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0.67119324999999985</v>
      </c>
      <c r="AY99" s="88">
        <f t="shared" si="65"/>
        <v>-0.71524824999999992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0.27431150000000004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-0.27431150000000004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8.7611603850000011E-2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0.67119325000000007</v>
      </c>
      <c r="CI99" s="90">
        <f t="shared" si="70"/>
        <v>0.75880485385000007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0.33363974615000003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0.33363974615000003</v>
      </c>
      <c r="DE99" s="87"/>
      <c r="DF99" s="82">
        <f t="shared" si="59"/>
        <v>0.31836650000000005</v>
      </c>
      <c r="DG99" s="82">
        <f t="shared" si="60"/>
        <v>-0.71524824999999992</v>
      </c>
      <c r="DH99" s="82">
        <f t="shared" si="61"/>
        <v>0</v>
      </c>
      <c r="DI99" s="82">
        <f t="shared" si="62"/>
        <v>0</v>
      </c>
      <c r="DJ99" s="82">
        <f t="shared" si="63"/>
        <v>0.39688174999999981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679</v>
      </c>
      <c r="C3" s="172">
        <f ca="1">$B3*C$1/100</f>
        <v>506.53399999999993</v>
      </c>
      <c r="D3" s="173">
        <f t="shared" ref="D3:F18" ca="1" si="0">$B3*D$1/100</f>
        <v>163.16370000000003</v>
      </c>
      <c r="E3" s="173">
        <f t="shared" ca="1" si="0"/>
        <v>9.3023000000000007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651.70000000000005</v>
      </c>
      <c r="I3" s="175">
        <f ca="1">INDIRECT("BRPL_EOD!" &amp; $V$3 &amp; X3)</f>
        <v>489.26</v>
      </c>
      <c r="J3" s="173">
        <f ca="1">INDIRECT("BYPL_EOD!" &amp; $V$3 &amp; X3)</f>
        <v>157.6</v>
      </c>
      <c r="K3" s="173">
        <f ca="1">INDIRECT("TPDDL_EOD!" &amp; $V$3 &amp; X3)</f>
        <v>4.83</v>
      </c>
      <c r="L3" s="173">
        <f ca="1">INDIRECT("NDMC_EOD!" &amp; $V$3 &amp; X3)</f>
        <v>0</v>
      </c>
      <c r="M3" s="174">
        <f ca="1">SUM(I3:L3)</f>
        <v>651.69000000000005</v>
      </c>
      <c r="N3" s="172">
        <f ca="1">INDIRECT("BRPL_ISGS_exbus!" &amp; $V$3 &amp; X3)</f>
        <v>489.26750755727414</v>
      </c>
      <c r="O3" s="173">
        <f ca="1">INDIRECT("BYPL_ISGS_exbus!" &amp; $V$3 &amp; X3)</f>
        <v>157.60241832773249</v>
      </c>
      <c r="P3" s="173">
        <f ca="1">INDIRECT("TPDDL_ISGS_exbus!" &amp; $V$3 &amp; X3)</f>
        <v>4.8300741149933248</v>
      </c>
      <c r="Q3" s="173">
        <f ca="1">INDIRECT("NDMC_ISGS_exbus!" &amp; $V$3 &amp; X3)</f>
        <v>0</v>
      </c>
      <c r="R3" s="174">
        <f ca="1">SUM(N3:Q3)</f>
        <v>651.69999999999993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678.31</v>
      </c>
      <c r="C4" s="176">
        <f t="shared" ref="C4:F35" ca="1" si="4">$B4*C$1/100</f>
        <v>506.01925999999992</v>
      </c>
      <c r="D4" s="177">
        <f t="shared" ca="1" si="0"/>
        <v>162.99789300000003</v>
      </c>
      <c r="E4" s="177">
        <f t="shared" ca="1" si="0"/>
        <v>9.2928470000000001</v>
      </c>
      <c r="F4" s="178">
        <f t="shared" ca="1" si="0"/>
        <v>0</v>
      </c>
      <c r="G4" s="179">
        <f t="shared" ca="1" si="1"/>
        <v>0</v>
      </c>
      <c r="H4" s="179">
        <f t="shared" ca="1" si="2"/>
        <v>651.04</v>
      </c>
      <c r="I4" s="180">
        <f t="shared" ref="I4:I67" ca="1" si="5">INDIRECT("BRPL_EOD!" &amp; $V$3 &amp; X4)</f>
        <v>488.77</v>
      </c>
      <c r="J4" s="177">
        <f t="shared" ref="J4:J67" ca="1" si="6">INDIRECT("BYPL_EOD!" &amp; $V$3 &amp; X4)</f>
        <v>157.44</v>
      </c>
      <c r="K4" s="177">
        <f t="shared" ref="K4:K67" ca="1" si="7">INDIRECT("TPDDL_EOD!" &amp; $V$3 &amp; X4)</f>
        <v>4.83</v>
      </c>
      <c r="L4" s="177">
        <f t="shared" ref="L4:L67" ca="1" si="8">INDIRECT("NDMC_EOD!" &amp; $V$3 &amp; X4)</f>
        <v>0</v>
      </c>
      <c r="M4" s="178">
        <f t="shared" ref="M4:M67" ca="1" si="9">SUM(I4:L4)</f>
        <v>651.04000000000008</v>
      </c>
      <c r="N4" s="176">
        <f t="shared" ref="N4:N67" ca="1" si="10">INDIRECT("BRPL_ISGS_exbus!" &amp; $V$3 &amp; X4)</f>
        <v>488.76999999999987</v>
      </c>
      <c r="O4" s="177">
        <f t="shared" ref="O4:O67" ca="1" si="11">INDIRECT("BYPL_ISGS_exbus!" &amp; $V$3 &amp; X4)</f>
        <v>157.43999999999997</v>
      </c>
      <c r="P4" s="177">
        <f t="shared" ref="P4:P67" ca="1" si="12">INDIRECT("TPDDL_ISGS_exbus!" &amp; $V$3 &amp; X4)</f>
        <v>4.8299999999999992</v>
      </c>
      <c r="Q4" s="177">
        <f t="shared" ref="Q4:Q67" ca="1" si="13">INDIRECT("NDMC_ISGS_exbus!" &amp; $V$3 &amp; X4)</f>
        <v>0</v>
      </c>
      <c r="R4" s="178">
        <f t="shared" ref="R4:R67" ca="1" si="14">SUM(N4:Q4)</f>
        <v>651.03999999999985</v>
      </c>
      <c r="W4" s="47"/>
      <c r="X4" s="47">
        <v>4</v>
      </c>
    </row>
    <row r="5" spans="1:24">
      <c r="A5" s="62" t="s">
        <v>47</v>
      </c>
      <c r="B5" s="171">
        <f t="shared" ca="1" si="3"/>
        <v>678.31</v>
      </c>
      <c r="C5" s="176">
        <f t="shared" ca="1" si="4"/>
        <v>506.01925999999992</v>
      </c>
      <c r="D5" s="177">
        <f t="shared" ca="1" si="0"/>
        <v>162.99789300000003</v>
      </c>
      <c r="E5" s="177">
        <f t="shared" ca="1" si="0"/>
        <v>9.2928470000000001</v>
      </c>
      <c r="F5" s="178">
        <f t="shared" ca="1" si="0"/>
        <v>0</v>
      </c>
      <c r="G5" s="179">
        <f t="shared" ca="1" si="1"/>
        <v>0</v>
      </c>
      <c r="H5" s="179">
        <f t="shared" ca="1" si="2"/>
        <v>651.04</v>
      </c>
      <c r="I5" s="180">
        <f t="shared" ca="1" si="5"/>
        <v>488.77</v>
      </c>
      <c r="J5" s="177">
        <f t="shared" ca="1" si="6"/>
        <v>157.44</v>
      </c>
      <c r="K5" s="177">
        <f t="shared" ca="1" si="7"/>
        <v>4.83</v>
      </c>
      <c r="L5" s="177">
        <f t="shared" ca="1" si="8"/>
        <v>0</v>
      </c>
      <c r="M5" s="178">
        <f t="shared" ca="1" si="9"/>
        <v>651.04000000000008</v>
      </c>
      <c r="N5" s="176">
        <f t="shared" ca="1" si="10"/>
        <v>488.76999999999987</v>
      </c>
      <c r="O5" s="177">
        <f t="shared" ca="1" si="11"/>
        <v>157.43999999999997</v>
      </c>
      <c r="P5" s="177">
        <f t="shared" ca="1" si="12"/>
        <v>4.8299999999999992</v>
      </c>
      <c r="Q5" s="177">
        <f t="shared" ca="1" si="13"/>
        <v>0</v>
      </c>
      <c r="R5" s="178">
        <f t="shared" ca="1" si="14"/>
        <v>651.03999999999985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678.61</v>
      </c>
      <c r="C6" s="176">
        <f t="shared" ca="1" si="4"/>
        <v>506.24305999999996</v>
      </c>
      <c r="D6" s="177">
        <f t="shared" ca="1" si="0"/>
        <v>163.06998300000004</v>
      </c>
      <c r="E6" s="177">
        <f t="shared" ca="1" si="0"/>
        <v>9.2969570000000008</v>
      </c>
      <c r="F6" s="178">
        <f t="shared" ca="1" si="0"/>
        <v>0</v>
      </c>
      <c r="G6" s="179">
        <f t="shared" ca="1" si="1"/>
        <v>0</v>
      </c>
      <c r="H6" s="179">
        <f t="shared" ca="1" si="2"/>
        <v>651.33000000000004</v>
      </c>
      <c r="I6" s="180">
        <f t="shared" ca="1" si="5"/>
        <v>488.99</v>
      </c>
      <c r="J6" s="177">
        <f t="shared" ca="1" si="6"/>
        <v>157.51</v>
      </c>
      <c r="K6" s="177">
        <f t="shared" ca="1" si="7"/>
        <v>4.83</v>
      </c>
      <c r="L6" s="177">
        <f t="shared" ca="1" si="8"/>
        <v>0</v>
      </c>
      <c r="M6" s="178">
        <f t="shared" ca="1" si="9"/>
        <v>651.33000000000004</v>
      </c>
      <c r="N6" s="176">
        <f t="shared" ca="1" si="10"/>
        <v>488.99</v>
      </c>
      <c r="O6" s="177">
        <f t="shared" ca="1" si="11"/>
        <v>157.51</v>
      </c>
      <c r="P6" s="177">
        <f t="shared" ca="1" si="12"/>
        <v>4.83</v>
      </c>
      <c r="Q6" s="177">
        <f t="shared" ca="1" si="13"/>
        <v>0</v>
      </c>
      <c r="R6" s="178">
        <f t="shared" ca="1" si="14"/>
        <v>651.33000000000004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678.91</v>
      </c>
      <c r="C7" s="176">
        <f t="shared" ca="1" si="4"/>
        <v>506.46685999999994</v>
      </c>
      <c r="D7" s="177">
        <f t="shared" ca="1" si="0"/>
        <v>163.14207300000001</v>
      </c>
      <c r="E7" s="177">
        <f t="shared" ca="1" si="0"/>
        <v>9.3010669999999998</v>
      </c>
      <c r="F7" s="178">
        <f t="shared" ca="1" si="0"/>
        <v>0</v>
      </c>
      <c r="G7" s="179">
        <f t="shared" ca="1" si="1"/>
        <v>0</v>
      </c>
      <c r="H7" s="179">
        <f t="shared" ca="1" si="2"/>
        <v>651.62</v>
      </c>
      <c r="I7" s="180">
        <f t="shared" ca="1" si="5"/>
        <v>489.21</v>
      </c>
      <c r="J7" s="177">
        <f t="shared" ca="1" si="6"/>
        <v>157.58000000000001</v>
      </c>
      <c r="K7" s="177">
        <f t="shared" ca="1" si="7"/>
        <v>4.83</v>
      </c>
      <c r="L7" s="177">
        <f t="shared" ca="1" si="8"/>
        <v>0</v>
      </c>
      <c r="M7" s="178">
        <f t="shared" ca="1" si="9"/>
        <v>651.62</v>
      </c>
      <c r="N7" s="176">
        <f t="shared" ca="1" si="10"/>
        <v>489.21</v>
      </c>
      <c r="O7" s="177">
        <f t="shared" ca="1" si="11"/>
        <v>157.58000000000001</v>
      </c>
      <c r="P7" s="177">
        <f t="shared" ca="1" si="12"/>
        <v>4.83</v>
      </c>
      <c r="Q7" s="177">
        <f t="shared" ca="1" si="13"/>
        <v>0</v>
      </c>
      <c r="R7" s="178">
        <f t="shared" ca="1" si="14"/>
        <v>651.62</v>
      </c>
      <c r="W7" s="47"/>
      <c r="X7" s="47">
        <v>7</v>
      </c>
    </row>
    <row r="8" spans="1:24">
      <c r="A8" s="62" t="s">
        <v>50</v>
      </c>
      <c r="B8" s="171">
        <f t="shared" ca="1" si="3"/>
        <v>678.91</v>
      </c>
      <c r="C8" s="176">
        <f t="shared" ca="1" si="4"/>
        <v>506.46685999999994</v>
      </c>
      <c r="D8" s="177">
        <f t="shared" ca="1" si="0"/>
        <v>163.14207300000001</v>
      </c>
      <c r="E8" s="177">
        <f t="shared" ca="1" si="0"/>
        <v>9.3010669999999998</v>
      </c>
      <c r="F8" s="178">
        <f t="shared" ca="1" si="0"/>
        <v>0</v>
      </c>
      <c r="G8" s="179">
        <f t="shared" ca="1" si="1"/>
        <v>0</v>
      </c>
      <c r="H8" s="179">
        <f t="shared" ca="1" si="2"/>
        <v>597.41999999999996</v>
      </c>
      <c r="I8" s="180">
        <f t="shared" ca="1" si="5"/>
        <v>434.92</v>
      </c>
      <c r="J8" s="177">
        <f t="shared" ca="1" si="6"/>
        <v>157.66999999999999</v>
      </c>
      <c r="K8" s="177">
        <f t="shared" ca="1" si="7"/>
        <v>4.83</v>
      </c>
      <c r="L8" s="177">
        <f t="shared" ca="1" si="8"/>
        <v>0</v>
      </c>
      <c r="M8" s="178">
        <f t="shared" ca="1" si="9"/>
        <v>597.42000000000007</v>
      </c>
      <c r="N8" s="176">
        <f t="shared" ca="1" si="10"/>
        <v>434.91999999999996</v>
      </c>
      <c r="O8" s="177">
        <f t="shared" ca="1" si="11"/>
        <v>157.66999999999996</v>
      </c>
      <c r="P8" s="177">
        <f t="shared" ca="1" si="12"/>
        <v>4.8299999999999992</v>
      </c>
      <c r="Q8" s="177">
        <f t="shared" ca="1" si="13"/>
        <v>0</v>
      </c>
      <c r="R8" s="178">
        <f t="shared" ca="1" si="14"/>
        <v>597.41999999999996</v>
      </c>
      <c r="W8" s="47"/>
      <c r="X8" s="47">
        <v>8</v>
      </c>
    </row>
    <row r="9" spans="1:24">
      <c r="A9" s="62" t="s">
        <v>51</v>
      </c>
      <c r="B9" s="171">
        <f t="shared" ca="1" si="3"/>
        <v>678.91</v>
      </c>
      <c r="C9" s="176">
        <f t="shared" ca="1" si="4"/>
        <v>506.46685999999994</v>
      </c>
      <c r="D9" s="177">
        <f t="shared" ca="1" si="0"/>
        <v>163.14207300000001</v>
      </c>
      <c r="E9" s="177">
        <f t="shared" ca="1" si="0"/>
        <v>9.3010669999999998</v>
      </c>
      <c r="F9" s="178">
        <f t="shared" ca="1" si="0"/>
        <v>0</v>
      </c>
      <c r="G9" s="179">
        <f t="shared" ca="1" si="1"/>
        <v>0</v>
      </c>
      <c r="H9" s="179">
        <f t="shared" ca="1" si="2"/>
        <v>597.41999999999996</v>
      </c>
      <c r="I9" s="180">
        <f t="shared" ca="1" si="5"/>
        <v>434.92</v>
      </c>
      <c r="J9" s="177">
        <f t="shared" ca="1" si="6"/>
        <v>157.66999999999999</v>
      </c>
      <c r="K9" s="177">
        <f t="shared" ca="1" si="7"/>
        <v>4.83</v>
      </c>
      <c r="L9" s="177">
        <f t="shared" ca="1" si="8"/>
        <v>0</v>
      </c>
      <c r="M9" s="178">
        <f t="shared" ca="1" si="9"/>
        <v>597.42000000000007</v>
      </c>
      <c r="N9" s="176">
        <f t="shared" ca="1" si="10"/>
        <v>434.91999999999996</v>
      </c>
      <c r="O9" s="177">
        <f t="shared" ca="1" si="11"/>
        <v>157.66999999999996</v>
      </c>
      <c r="P9" s="177">
        <f t="shared" ca="1" si="12"/>
        <v>4.8299999999999992</v>
      </c>
      <c r="Q9" s="177">
        <f t="shared" ca="1" si="13"/>
        <v>0</v>
      </c>
      <c r="R9" s="178">
        <f t="shared" ca="1" si="14"/>
        <v>597.41999999999996</v>
      </c>
      <c r="W9" s="47"/>
      <c r="X9" s="47">
        <v>9</v>
      </c>
    </row>
    <row r="10" spans="1:24">
      <c r="A10" s="62" t="s">
        <v>52</v>
      </c>
      <c r="B10" s="171">
        <f t="shared" ca="1" si="3"/>
        <v>678.95</v>
      </c>
      <c r="C10" s="176">
        <f t="shared" ca="1" si="4"/>
        <v>506.49669999999998</v>
      </c>
      <c r="D10" s="177">
        <f t="shared" ca="1" si="0"/>
        <v>163.15168500000004</v>
      </c>
      <c r="E10" s="177">
        <f t="shared" ca="1" si="0"/>
        <v>9.3016150000000017</v>
      </c>
      <c r="F10" s="178">
        <f t="shared" ca="1" si="0"/>
        <v>0</v>
      </c>
      <c r="G10" s="179">
        <f t="shared" ca="1" si="1"/>
        <v>0</v>
      </c>
      <c r="H10" s="179">
        <f t="shared" ca="1" si="2"/>
        <v>597.42999999999995</v>
      </c>
      <c r="I10" s="180">
        <f t="shared" ca="1" si="5"/>
        <v>434.92</v>
      </c>
      <c r="J10" s="177">
        <f t="shared" ca="1" si="6"/>
        <v>157.68</v>
      </c>
      <c r="K10" s="177">
        <f t="shared" ca="1" si="7"/>
        <v>4.83</v>
      </c>
      <c r="L10" s="177">
        <f t="shared" ca="1" si="8"/>
        <v>0</v>
      </c>
      <c r="M10" s="178">
        <f t="shared" ca="1" si="9"/>
        <v>597.43000000000006</v>
      </c>
      <c r="N10" s="176">
        <f t="shared" ca="1" si="10"/>
        <v>434.91999999999996</v>
      </c>
      <c r="O10" s="177">
        <f t="shared" ca="1" si="11"/>
        <v>157.67999999999998</v>
      </c>
      <c r="P10" s="177">
        <f t="shared" ca="1" si="12"/>
        <v>4.8299999999999992</v>
      </c>
      <c r="Q10" s="177">
        <f t="shared" ca="1" si="13"/>
        <v>0</v>
      </c>
      <c r="R10" s="178">
        <f t="shared" ca="1" si="14"/>
        <v>597.42999999999995</v>
      </c>
      <c r="W10" s="47"/>
      <c r="X10" s="47">
        <v>10</v>
      </c>
    </row>
    <row r="11" spans="1:24">
      <c r="A11" s="62" t="s">
        <v>53</v>
      </c>
      <c r="B11" s="171">
        <f t="shared" ca="1" si="3"/>
        <v>678.37</v>
      </c>
      <c r="C11" s="176">
        <f t="shared" ca="1" si="4"/>
        <v>506.06401999999997</v>
      </c>
      <c r="D11" s="177">
        <f t="shared" ca="1" si="0"/>
        <v>163.01231100000004</v>
      </c>
      <c r="E11" s="177">
        <f t="shared" ca="1" si="0"/>
        <v>9.2936690000000013</v>
      </c>
      <c r="F11" s="178">
        <f t="shared" ca="1" si="0"/>
        <v>0</v>
      </c>
      <c r="G11" s="179">
        <f t="shared" ca="1" si="1"/>
        <v>0</v>
      </c>
      <c r="H11" s="179">
        <f t="shared" ca="1" si="2"/>
        <v>528.16999999999996</v>
      </c>
      <c r="I11" s="180">
        <f t="shared" ca="1" si="5"/>
        <v>435.3</v>
      </c>
      <c r="J11" s="177">
        <f t="shared" ca="1" si="6"/>
        <v>88.03</v>
      </c>
      <c r="K11" s="177">
        <f t="shared" ca="1" si="7"/>
        <v>4.84</v>
      </c>
      <c r="L11" s="177">
        <f t="shared" ca="1" si="8"/>
        <v>0</v>
      </c>
      <c r="M11" s="178">
        <f t="shared" ca="1" si="9"/>
        <v>528.17000000000007</v>
      </c>
      <c r="N11" s="176">
        <f t="shared" ca="1" si="10"/>
        <v>435.2999999999999</v>
      </c>
      <c r="O11" s="177">
        <f t="shared" ca="1" si="11"/>
        <v>88.029999999999987</v>
      </c>
      <c r="P11" s="177">
        <f t="shared" ca="1" si="12"/>
        <v>4.839999999999999</v>
      </c>
      <c r="Q11" s="177">
        <f t="shared" ca="1" si="13"/>
        <v>0</v>
      </c>
      <c r="R11" s="178">
        <f t="shared" ca="1" si="14"/>
        <v>528.16999999999996</v>
      </c>
      <c r="W11" s="47"/>
      <c r="X11" s="47">
        <v>11</v>
      </c>
    </row>
    <row r="12" spans="1:24">
      <c r="A12" s="62" t="s">
        <v>54</v>
      </c>
      <c r="B12" s="171">
        <f t="shared" ca="1" si="3"/>
        <v>678.27</v>
      </c>
      <c r="C12" s="176">
        <f t="shared" ca="1" si="4"/>
        <v>505.98941999999994</v>
      </c>
      <c r="D12" s="177">
        <f t="shared" ca="1" si="0"/>
        <v>162.98828100000003</v>
      </c>
      <c r="E12" s="177">
        <f t="shared" ca="1" si="0"/>
        <v>9.2922989999999999</v>
      </c>
      <c r="F12" s="178">
        <f t="shared" ca="1" si="0"/>
        <v>0</v>
      </c>
      <c r="G12" s="179">
        <f t="shared" ca="1" si="1"/>
        <v>0</v>
      </c>
      <c r="H12" s="179">
        <f t="shared" ca="1" si="2"/>
        <v>480.18</v>
      </c>
      <c r="I12" s="180">
        <f t="shared" ca="1" si="5"/>
        <v>388.02</v>
      </c>
      <c r="J12" s="177">
        <f t="shared" ca="1" si="6"/>
        <v>88.28</v>
      </c>
      <c r="K12" s="177">
        <f t="shared" ca="1" si="7"/>
        <v>3.88</v>
      </c>
      <c r="L12" s="177">
        <f t="shared" ca="1" si="8"/>
        <v>0</v>
      </c>
      <c r="M12" s="178">
        <f t="shared" ca="1" si="9"/>
        <v>480.17999999999995</v>
      </c>
      <c r="N12" s="176">
        <f t="shared" ca="1" si="10"/>
        <v>388.02000000000004</v>
      </c>
      <c r="O12" s="177">
        <f t="shared" ca="1" si="11"/>
        <v>88.280000000000015</v>
      </c>
      <c r="P12" s="177">
        <f t="shared" ca="1" si="12"/>
        <v>3.8800000000000003</v>
      </c>
      <c r="Q12" s="177">
        <f t="shared" ca="1" si="13"/>
        <v>0</v>
      </c>
      <c r="R12" s="178">
        <f t="shared" ca="1" si="14"/>
        <v>480.18000000000006</v>
      </c>
      <c r="W12" s="47"/>
      <c r="X12" s="47">
        <v>12</v>
      </c>
    </row>
    <row r="13" spans="1:24">
      <c r="A13" s="62" t="s">
        <v>55</v>
      </c>
      <c r="B13" s="171">
        <f t="shared" ca="1" si="3"/>
        <v>678.27</v>
      </c>
      <c r="C13" s="176">
        <f t="shared" ca="1" si="4"/>
        <v>505.98941999999994</v>
      </c>
      <c r="D13" s="177">
        <f t="shared" ca="1" si="0"/>
        <v>162.98828100000003</v>
      </c>
      <c r="E13" s="177">
        <f t="shared" ca="1" si="0"/>
        <v>9.2922989999999999</v>
      </c>
      <c r="F13" s="178">
        <f t="shared" ca="1" si="0"/>
        <v>0</v>
      </c>
      <c r="G13" s="179">
        <f t="shared" ca="1" si="1"/>
        <v>0</v>
      </c>
      <c r="H13" s="179">
        <f t="shared" ca="1" si="2"/>
        <v>480.18</v>
      </c>
      <c r="I13" s="180">
        <f t="shared" ca="1" si="5"/>
        <v>388.02</v>
      </c>
      <c r="J13" s="177">
        <f t="shared" ca="1" si="6"/>
        <v>88.28</v>
      </c>
      <c r="K13" s="177">
        <f t="shared" ca="1" si="7"/>
        <v>3.88</v>
      </c>
      <c r="L13" s="177">
        <f t="shared" ca="1" si="8"/>
        <v>0</v>
      </c>
      <c r="M13" s="178">
        <f t="shared" ca="1" si="9"/>
        <v>480.17999999999995</v>
      </c>
      <c r="N13" s="176">
        <f t="shared" ca="1" si="10"/>
        <v>388.02000000000004</v>
      </c>
      <c r="O13" s="177">
        <f t="shared" ca="1" si="11"/>
        <v>88.280000000000015</v>
      </c>
      <c r="P13" s="177">
        <f t="shared" ca="1" si="12"/>
        <v>3.8800000000000003</v>
      </c>
      <c r="Q13" s="177">
        <f t="shared" ca="1" si="13"/>
        <v>0</v>
      </c>
      <c r="R13" s="178">
        <f t="shared" ca="1" si="14"/>
        <v>480.18000000000006</v>
      </c>
      <c r="W13" s="47"/>
      <c r="X13" s="47">
        <v>13</v>
      </c>
    </row>
    <row r="14" spans="1:24">
      <c r="A14" s="62" t="s">
        <v>56</v>
      </c>
      <c r="B14" s="171">
        <f t="shared" ca="1" si="3"/>
        <v>678.27</v>
      </c>
      <c r="C14" s="176">
        <f t="shared" ca="1" si="4"/>
        <v>505.98941999999994</v>
      </c>
      <c r="D14" s="177">
        <f t="shared" ca="1" si="0"/>
        <v>162.98828100000003</v>
      </c>
      <c r="E14" s="177">
        <f t="shared" ca="1" si="0"/>
        <v>9.2922989999999999</v>
      </c>
      <c r="F14" s="178">
        <f t="shared" ca="1" si="0"/>
        <v>0</v>
      </c>
      <c r="G14" s="179">
        <f t="shared" ca="1" si="1"/>
        <v>0</v>
      </c>
      <c r="H14" s="179">
        <f t="shared" ca="1" si="2"/>
        <v>480.18</v>
      </c>
      <c r="I14" s="180">
        <f t="shared" ca="1" si="5"/>
        <v>388.02</v>
      </c>
      <c r="J14" s="177">
        <f t="shared" ca="1" si="6"/>
        <v>88.28</v>
      </c>
      <c r="K14" s="177">
        <f t="shared" ca="1" si="7"/>
        <v>3.88</v>
      </c>
      <c r="L14" s="177">
        <f t="shared" ca="1" si="8"/>
        <v>0</v>
      </c>
      <c r="M14" s="178">
        <f t="shared" ca="1" si="9"/>
        <v>480.17999999999995</v>
      </c>
      <c r="N14" s="176">
        <f t="shared" ca="1" si="10"/>
        <v>388.02000000000004</v>
      </c>
      <c r="O14" s="177">
        <f t="shared" ca="1" si="11"/>
        <v>88.280000000000015</v>
      </c>
      <c r="P14" s="177">
        <f t="shared" ca="1" si="12"/>
        <v>3.8800000000000003</v>
      </c>
      <c r="Q14" s="177">
        <f t="shared" ca="1" si="13"/>
        <v>0</v>
      </c>
      <c r="R14" s="178">
        <f t="shared" ca="1" si="14"/>
        <v>480.18000000000006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480.25</v>
      </c>
      <c r="I15" s="180">
        <f t="shared" ca="1" si="5"/>
        <v>383.92</v>
      </c>
      <c r="J15" s="177">
        <f t="shared" ca="1" si="6"/>
        <v>87.34</v>
      </c>
      <c r="K15" s="177">
        <f t="shared" ca="1" si="7"/>
        <v>8.98</v>
      </c>
      <c r="L15" s="177">
        <f t="shared" ca="1" si="8"/>
        <v>0</v>
      </c>
      <c r="M15" s="178">
        <f t="shared" ca="1" si="9"/>
        <v>480.24</v>
      </c>
      <c r="N15" s="176">
        <f t="shared" ca="1" si="10"/>
        <v>383.92799433616528</v>
      </c>
      <c r="O15" s="177">
        <f t="shared" ca="1" si="11"/>
        <v>87.341818673996343</v>
      </c>
      <c r="P15" s="177">
        <f t="shared" ca="1" si="12"/>
        <v>8.9801869898384137</v>
      </c>
      <c r="Q15" s="177">
        <f t="shared" ca="1" si="13"/>
        <v>0</v>
      </c>
      <c r="R15" s="178">
        <f t="shared" ca="1" si="14"/>
        <v>480.25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476.2</v>
      </c>
      <c r="I16" s="180">
        <f t="shared" ca="1" si="5"/>
        <v>383.92</v>
      </c>
      <c r="J16" s="177">
        <f t="shared" ca="1" si="6"/>
        <v>87.34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476.2</v>
      </c>
      <c r="N16" s="176">
        <f t="shared" ca="1" si="10"/>
        <v>383.92</v>
      </c>
      <c r="O16" s="177">
        <f t="shared" ca="1" si="11"/>
        <v>87.34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476.2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476.2</v>
      </c>
      <c r="I17" s="180">
        <f t="shared" ca="1" si="5"/>
        <v>383.92</v>
      </c>
      <c r="J17" s="177">
        <f t="shared" ca="1" si="6"/>
        <v>87.34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476.2</v>
      </c>
      <c r="N17" s="176">
        <f t="shared" ca="1" si="10"/>
        <v>383.92</v>
      </c>
      <c r="O17" s="177">
        <f t="shared" ca="1" si="11"/>
        <v>87.34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476.2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476.2</v>
      </c>
      <c r="I18" s="180">
        <f t="shared" ca="1" si="5"/>
        <v>383.92</v>
      </c>
      <c r="J18" s="177">
        <f t="shared" ca="1" si="6"/>
        <v>87.34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476.2</v>
      </c>
      <c r="N18" s="176">
        <f t="shared" ca="1" si="10"/>
        <v>383.92</v>
      </c>
      <c r="O18" s="177">
        <f t="shared" ca="1" si="11"/>
        <v>87.34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476.2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505</v>
      </c>
      <c r="I19" s="180">
        <f t="shared" ca="1" si="5"/>
        <v>412.71</v>
      </c>
      <c r="J19" s="177">
        <f t="shared" ca="1" si="6"/>
        <v>87.34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504.98999999999995</v>
      </c>
      <c r="N19" s="176">
        <f t="shared" ca="1" si="10"/>
        <v>412.71817263708192</v>
      </c>
      <c r="O19" s="177">
        <f t="shared" ca="1" si="11"/>
        <v>87.341729539198809</v>
      </c>
      <c r="P19" s="177">
        <f t="shared" ca="1" si="12"/>
        <v>4.9400978237192827</v>
      </c>
      <c r="Q19" s="177">
        <f t="shared" ca="1" si="13"/>
        <v>0</v>
      </c>
      <c r="R19" s="178">
        <f t="shared" ca="1" si="14"/>
        <v>505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524.19000000000005</v>
      </c>
      <c r="I20" s="180">
        <f t="shared" ca="1" si="5"/>
        <v>431.91</v>
      </c>
      <c r="J20" s="177">
        <f t="shared" ca="1" si="6"/>
        <v>87.34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524.19000000000005</v>
      </c>
      <c r="N20" s="176">
        <f t="shared" ca="1" si="10"/>
        <v>431.91</v>
      </c>
      <c r="O20" s="177">
        <f t="shared" ca="1" si="11"/>
        <v>87.34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524.19000000000005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557.03</v>
      </c>
      <c r="I21" s="180">
        <f t="shared" ca="1" si="5"/>
        <v>460.7</v>
      </c>
      <c r="J21" s="177">
        <f t="shared" ca="1" si="6"/>
        <v>87.34</v>
      </c>
      <c r="K21" s="177">
        <f t="shared" ca="1" si="7"/>
        <v>8.98</v>
      </c>
      <c r="L21" s="177">
        <f t="shared" ca="1" si="8"/>
        <v>0</v>
      </c>
      <c r="M21" s="178">
        <f t="shared" ca="1" si="9"/>
        <v>557.02</v>
      </c>
      <c r="N21" s="176">
        <f t="shared" ca="1" si="10"/>
        <v>460.70827079817599</v>
      </c>
      <c r="O21" s="177">
        <f t="shared" ca="1" si="11"/>
        <v>87.341567986786828</v>
      </c>
      <c r="P21" s="177">
        <f t="shared" ca="1" si="12"/>
        <v>8.9801612150371621</v>
      </c>
      <c r="Q21" s="177">
        <f t="shared" ca="1" si="13"/>
        <v>0</v>
      </c>
      <c r="R21" s="178">
        <f t="shared" ca="1" si="14"/>
        <v>557.03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572.17999999999995</v>
      </c>
      <c r="I22" s="180">
        <f t="shared" ca="1" si="5"/>
        <v>479.9</v>
      </c>
      <c r="J22" s="177">
        <f t="shared" ca="1" si="6"/>
        <v>87.34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572.18000000000006</v>
      </c>
      <c r="N22" s="176">
        <f t="shared" ca="1" si="10"/>
        <v>479.89999999999986</v>
      </c>
      <c r="O22" s="177">
        <f t="shared" ca="1" si="11"/>
        <v>87.339999999999989</v>
      </c>
      <c r="P22" s="177">
        <f t="shared" ca="1" si="12"/>
        <v>4.9399999999999995</v>
      </c>
      <c r="Q22" s="177">
        <f t="shared" ca="1" si="13"/>
        <v>0</v>
      </c>
      <c r="R22" s="178">
        <f t="shared" ca="1" si="14"/>
        <v>572.17999999999995</v>
      </c>
      <c r="W22" s="47"/>
      <c r="X22" s="47">
        <v>22</v>
      </c>
    </row>
    <row r="23" spans="1:24">
      <c r="A23" s="62" t="s">
        <v>65</v>
      </c>
      <c r="B23" s="171">
        <f t="shared" ca="1" si="3"/>
        <v>678.96</v>
      </c>
      <c r="C23" s="176">
        <f t="shared" ca="1" si="4"/>
        <v>506.50415999999996</v>
      </c>
      <c r="D23" s="177">
        <f t="shared" ca="1" si="4"/>
        <v>163.15408800000006</v>
      </c>
      <c r="E23" s="177">
        <f t="shared" ca="1" si="4"/>
        <v>9.3017520000000005</v>
      </c>
      <c r="F23" s="178">
        <f t="shared" ca="1" si="4"/>
        <v>0</v>
      </c>
      <c r="G23" s="179">
        <f t="shared" ca="1" si="1"/>
        <v>0</v>
      </c>
      <c r="H23" s="179">
        <f t="shared" ca="1" si="2"/>
        <v>648.78</v>
      </c>
      <c r="I23" s="180">
        <f t="shared" ca="1" si="5"/>
        <v>487.07</v>
      </c>
      <c r="J23" s="177">
        <f t="shared" ca="1" si="6"/>
        <v>156.88999999999999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648.77</v>
      </c>
      <c r="N23" s="176">
        <f t="shared" ca="1" si="10"/>
        <v>487.07750759128811</v>
      </c>
      <c r="O23" s="177">
        <f t="shared" ca="1" si="11"/>
        <v>156.89241826841561</v>
      </c>
      <c r="P23" s="177">
        <f t="shared" ca="1" si="12"/>
        <v>4.8100741402962521</v>
      </c>
      <c r="Q23" s="177">
        <f t="shared" ca="1" si="13"/>
        <v>0</v>
      </c>
      <c r="R23" s="178">
        <f t="shared" ca="1" si="14"/>
        <v>648.78</v>
      </c>
      <c r="W23" s="47"/>
      <c r="X23" s="47">
        <v>23</v>
      </c>
    </row>
    <row r="24" spans="1:24">
      <c r="A24" s="62" t="s">
        <v>66</v>
      </c>
      <c r="B24" s="171">
        <f t="shared" ca="1" si="3"/>
        <v>678.96</v>
      </c>
      <c r="C24" s="176">
        <f t="shared" ca="1" si="4"/>
        <v>506.50415999999996</v>
      </c>
      <c r="D24" s="177">
        <f t="shared" ca="1" si="4"/>
        <v>163.15408800000006</v>
      </c>
      <c r="E24" s="177">
        <f t="shared" ca="1" si="4"/>
        <v>9.3017520000000005</v>
      </c>
      <c r="F24" s="178">
        <f t="shared" ca="1" si="4"/>
        <v>0</v>
      </c>
      <c r="G24" s="179">
        <f t="shared" ca="1" si="1"/>
        <v>0</v>
      </c>
      <c r="H24" s="179">
        <f t="shared" ca="1" si="2"/>
        <v>651.66999999999996</v>
      </c>
      <c r="I24" s="180">
        <f t="shared" ca="1" si="5"/>
        <v>489.24</v>
      </c>
      <c r="J24" s="177">
        <f t="shared" ca="1" si="6"/>
        <v>157.59</v>
      </c>
      <c r="K24" s="177">
        <f t="shared" ca="1" si="7"/>
        <v>4.83</v>
      </c>
      <c r="L24" s="177">
        <f t="shared" ca="1" si="8"/>
        <v>0</v>
      </c>
      <c r="M24" s="178">
        <f t="shared" ca="1" si="9"/>
        <v>651.66000000000008</v>
      </c>
      <c r="N24" s="176">
        <f t="shared" ca="1" si="10"/>
        <v>489.24750759598555</v>
      </c>
      <c r="O24" s="177">
        <f t="shared" ca="1" si="11"/>
        <v>157.59241828560903</v>
      </c>
      <c r="P24" s="177">
        <f t="shared" ca="1" si="12"/>
        <v>4.8300741184053022</v>
      </c>
      <c r="Q24" s="177">
        <f t="shared" ca="1" si="13"/>
        <v>0</v>
      </c>
      <c r="R24" s="178">
        <f t="shared" ca="1" si="14"/>
        <v>651.66999999999985</v>
      </c>
      <c r="W24" s="47"/>
      <c r="X24" s="47">
        <v>24</v>
      </c>
    </row>
    <row r="25" spans="1:24">
      <c r="A25" s="62" t="s">
        <v>67</v>
      </c>
      <c r="B25" s="171">
        <f t="shared" ca="1" si="3"/>
        <v>679</v>
      </c>
      <c r="C25" s="176">
        <f t="shared" ca="1" si="4"/>
        <v>506.53399999999993</v>
      </c>
      <c r="D25" s="177">
        <f t="shared" ca="1" si="4"/>
        <v>163.16370000000003</v>
      </c>
      <c r="E25" s="177">
        <f t="shared" ca="1" si="4"/>
        <v>9.3023000000000007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651.70000000000005</v>
      </c>
      <c r="I25" s="180">
        <f t="shared" ca="1" si="5"/>
        <v>489.26</v>
      </c>
      <c r="J25" s="177">
        <f t="shared" ca="1" si="6"/>
        <v>157.6</v>
      </c>
      <c r="K25" s="177">
        <f t="shared" ca="1" si="7"/>
        <v>4.83</v>
      </c>
      <c r="L25" s="177">
        <f t="shared" ca="1" si="8"/>
        <v>0</v>
      </c>
      <c r="M25" s="178">
        <f t="shared" ca="1" si="9"/>
        <v>651.69000000000005</v>
      </c>
      <c r="N25" s="176">
        <f t="shared" ca="1" si="10"/>
        <v>489.26750755727414</v>
      </c>
      <c r="O25" s="177">
        <f t="shared" ca="1" si="11"/>
        <v>157.60241832773249</v>
      </c>
      <c r="P25" s="177">
        <f t="shared" ca="1" si="12"/>
        <v>4.8300741149933248</v>
      </c>
      <c r="Q25" s="177">
        <f t="shared" ca="1" si="13"/>
        <v>0</v>
      </c>
      <c r="R25" s="178">
        <f t="shared" ca="1" si="14"/>
        <v>651.69999999999993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679</v>
      </c>
      <c r="C26" s="176">
        <f t="shared" ca="1" si="4"/>
        <v>506.53399999999993</v>
      </c>
      <c r="D26" s="177">
        <f t="shared" ca="1" si="4"/>
        <v>163.16370000000003</v>
      </c>
      <c r="E26" s="177">
        <f t="shared" ca="1" si="4"/>
        <v>9.3023000000000007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651.70000000000005</v>
      </c>
      <c r="I26" s="180">
        <f t="shared" ca="1" si="5"/>
        <v>489.26</v>
      </c>
      <c r="J26" s="177">
        <f t="shared" ca="1" si="6"/>
        <v>157.6</v>
      </c>
      <c r="K26" s="177">
        <f t="shared" ca="1" si="7"/>
        <v>4.83</v>
      </c>
      <c r="L26" s="177">
        <f t="shared" ca="1" si="8"/>
        <v>0</v>
      </c>
      <c r="M26" s="178">
        <f t="shared" ca="1" si="9"/>
        <v>651.69000000000005</v>
      </c>
      <c r="N26" s="176">
        <f t="shared" ca="1" si="10"/>
        <v>489.26750755727414</v>
      </c>
      <c r="O26" s="177">
        <f t="shared" ca="1" si="11"/>
        <v>157.60241832773249</v>
      </c>
      <c r="P26" s="177">
        <f t="shared" ca="1" si="12"/>
        <v>4.8300741149933248</v>
      </c>
      <c r="Q26" s="177">
        <f t="shared" ca="1" si="13"/>
        <v>0</v>
      </c>
      <c r="R26" s="178">
        <f t="shared" ca="1" si="14"/>
        <v>651.69999999999993</v>
      </c>
      <c r="W26" s="47"/>
      <c r="X26" s="47">
        <v>26</v>
      </c>
    </row>
    <row r="27" spans="1:24">
      <c r="A27" s="62" t="s">
        <v>69</v>
      </c>
      <c r="B27" s="171">
        <f t="shared" ca="1" si="3"/>
        <v>679</v>
      </c>
      <c r="C27" s="176">
        <f t="shared" ca="1" si="4"/>
        <v>506.53399999999993</v>
      </c>
      <c r="D27" s="177">
        <f t="shared" ca="1" si="4"/>
        <v>163.16370000000003</v>
      </c>
      <c r="E27" s="177">
        <f t="shared" ca="1" si="4"/>
        <v>9.3023000000000007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651.70000000000005</v>
      </c>
      <c r="I27" s="180">
        <f t="shared" ca="1" si="5"/>
        <v>489.26</v>
      </c>
      <c r="J27" s="177">
        <f t="shared" ca="1" si="6"/>
        <v>157.6</v>
      </c>
      <c r="K27" s="177">
        <f t="shared" ca="1" si="7"/>
        <v>4.83</v>
      </c>
      <c r="L27" s="177">
        <f t="shared" ca="1" si="8"/>
        <v>0</v>
      </c>
      <c r="M27" s="178">
        <f t="shared" ca="1" si="9"/>
        <v>651.69000000000005</v>
      </c>
      <c r="N27" s="176">
        <f t="shared" ca="1" si="10"/>
        <v>489.26750755727414</v>
      </c>
      <c r="O27" s="177">
        <f t="shared" ca="1" si="11"/>
        <v>157.60241832773249</v>
      </c>
      <c r="P27" s="177">
        <f t="shared" ca="1" si="12"/>
        <v>4.8300741149933248</v>
      </c>
      <c r="Q27" s="177">
        <f t="shared" ca="1" si="13"/>
        <v>0</v>
      </c>
      <c r="R27" s="178">
        <f t="shared" ca="1" si="14"/>
        <v>651.69999999999993</v>
      </c>
      <c r="W27" s="47"/>
      <c r="X27" s="47">
        <v>27</v>
      </c>
    </row>
    <row r="28" spans="1:24">
      <c r="A28" s="62" t="s">
        <v>70</v>
      </c>
      <c r="B28" s="171">
        <f t="shared" ca="1" si="3"/>
        <v>679</v>
      </c>
      <c r="C28" s="176">
        <f t="shared" ca="1" si="4"/>
        <v>506.53399999999993</v>
      </c>
      <c r="D28" s="177">
        <f t="shared" ca="1" si="4"/>
        <v>163.16370000000003</v>
      </c>
      <c r="E28" s="177">
        <f t="shared" ca="1" si="4"/>
        <v>9.3023000000000007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651.70000000000005</v>
      </c>
      <c r="I28" s="180">
        <f t="shared" ca="1" si="5"/>
        <v>489.26</v>
      </c>
      <c r="J28" s="177">
        <f t="shared" ca="1" si="6"/>
        <v>157.6</v>
      </c>
      <c r="K28" s="177">
        <f t="shared" ca="1" si="7"/>
        <v>4.83</v>
      </c>
      <c r="L28" s="177">
        <f t="shared" ca="1" si="8"/>
        <v>0</v>
      </c>
      <c r="M28" s="178">
        <f t="shared" ca="1" si="9"/>
        <v>651.69000000000005</v>
      </c>
      <c r="N28" s="176">
        <f t="shared" ca="1" si="10"/>
        <v>489.26750755727414</v>
      </c>
      <c r="O28" s="177">
        <f t="shared" ca="1" si="11"/>
        <v>157.60241832773249</v>
      </c>
      <c r="P28" s="177">
        <f t="shared" ca="1" si="12"/>
        <v>4.8300741149933248</v>
      </c>
      <c r="Q28" s="177">
        <f t="shared" ca="1" si="13"/>
        <v>0</v>
      </c>
      <c r="R28" s="178">
        <f t="shared" ca="1" si="14"/>
        <v>651.69999999999993</v>
      </c>
      <c r="W28" s="47"/>
      <c r="X28" s="47">
        <v>28</v>
      </c>
    </row>
    <row r="29" spans="1:24">
      <c r="A29" s="62" t="s">
        <v>71</v>
      </c>
      <c r="B29" s="171">
        <f t="shared" ca="1" si="3"/>
        <v>679</v>
      </c>
      <c r="C29" s="176">
        <f t="shared" ca="1" si="4"/>
        <v>506.53399999999993</v>
      </c>
      <c r="D29" s="177">
        <f t="shared" ca="1" si="4"/>
        <v>163.16370000000003</v>
      </c>
      <c r="E29" s="177">
        <f t="shared" ca="1" si="4"/>
        <v>9.3023000000000007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651.70000000000005</v>
      </c>
      <c r="I29" s="180">
        <f t="shared" ca="1" si="5"/>
        <v>489.26</v>
      </c>
      <c r="J29" s="177">
        <f t="shared" ca="1" si="6"/>
        <v>157.6</v>
      </c>
      <c r="K29" s="177">
        <f t="shared" ca="1" si="7"/>
        <v>4.83</v>
      </c>
      <c r="L29" s="177">
        <f t="shared" ca="1" si="8"/>
        <v>0</v>
      </c>
      <c r="M29" s="178">
        <f t="shared" ca="1" si="9"/>
        <v>651.69000000000005</v>
      </c>
      <c r="N29" s="176">
        <f t="shared" ca="1" si="10"/>
        <v>489.26750755727414</v>
      </c>
      <c r="O29" s="177">
        <f t="shared" ca="1" si="11"/>
        <v>157.60241832773249</v>
      </c>
      <c r="P29" s="177">
        <f t="shared" ca="1" si="12"/>
        <v>4.8300741149933248</v>
      </c>
      <c r="Q29" s="177">
        <f t="shared" ca="1" si="13"/>
        <v>0</v>
      </c>
      <c r="R29" s="178">
        <f t="shared" ca="1" si="14"/>
        <v>651.69999999999993</v>
      </c>
      <c r="W29" s="47"/>
      <c r="X29" s="47">
        <v>29</v>
      </c>
    </row>
    <row r="30" spans="1:24">
      <c r="A30" s="62" t="s">
        <v>72</v>
      </c>
      <c r="B30" s="171">
        <f t="shared" ca="1" si="3"/>
        <v>679</v>
      </c>
      <c r="C30" s="176">
        <f t="shared" ca="1" si="4"/>
        <v>506.53399999999993</v>
      </c>
      <c r="D30" s="177">
        <f t="shared" ca="1" si="4"/>
        <v>163.16370000000003</v>
      </c>
      <c r="E30" s="177">
        <f t="shared" ca="1" si="4"/>
        <v>9.3023000000000007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651.70000000000005</v>
      </c>
      <c r="I30" s="180">
        <f t="shared" ca="1" si="5"/>
        <v>489.26</v>
      </c>
      <c r="J30" s="177">
        <f t="shared" ca="1" si="6"/>
        <v>157.6</v>
      </c>
      <c r="K30" s="177">
        <f t="shared" ca="1" si="7"/>
        <v>4.83</v>
      </c>
      <c r="L30" s="177">
        <f t="shared" ca="1" si="8"/>
        <v>0</v>
      </c>
      <c r="M30" s="178">
        <f t="shared" ca="1" si="9"/>
        <v>651.69000000000005</v>
      </c>
      <c r="N30" s="176">
        <f t="shared" ca="1" si="10"/>
        <v>489.26750755727414</v>
      </c>
      <c r="O30" s="177">
        <f t="shared" ca="1" si="11"/>
        <v>157.60241832773249</v>
      </c>
      <c r="P30" s="177">
        <f t="shared" ca="1" si="12"/>
        <v>4.8300741149933248</v>
      </c>
      <c r="Q30" s="177">
        <f t="shared" ca="1" si="13"/>
        <v>0</v>
      </c>
      <c r="R30" s="178">
        <f t="shared" ca="1" si="14"/>
        <v>651.69999999999993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655.68</v>
      </c>
      <c r="I31" s="180">
        <f t="shared" ca="1" si="5"/>
        <v>489.13</v>
      </c>
      <c r="J31" s="177">
        <f t="shared" ca="1" si="6"/>
        <v>157.56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655.67000000000007</v>
      </c>
      <c r="N31" s="176">
        <f t="shared" ca="1" si="10"/>
        <v>489.13746000274517</v>
      </c>
      <c r="O31" s="177">
        <f t="shared" ca="1" si="11"/>
        <v>157.56240303811367</v>
      </c>
      <c r="P31" s="177">
        <f t="shared" ca="1" si="12"/>
        <v>8.9801369591410296</v>
      </c>
      <c r="Q31" s="177">
        <f t="shared" ca="1" si="13"/>
        <v>0</v>
      </c>
      <c r="R31" s="178">
        <f t="shared" ca="1" si="14"/>
        <v>655.68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655.68</v>
      </c>
      <c r="I32" s="180">
        <f t="shared" ca="1" si="5"/>
        <v>489.13</v>
      </c>
      <c r="J32" s="177">
        <f t="shared" ca="1" si="6"/>
        <v>157.56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655.67000000000007</v>
      </c>
      <c r="N32" s="176">
        <f t="shared" ca="1" si="10"/>
        <v>489.13746000274517</v>
      </c>
      <c r="O32" s="177">
        <f t="shared" ca="1" si="11"/>
        <v>157.56240303811367</v>
      </c>
      <c r="P32" s="177">
        <f t="shared" ca="1" si="12"/>
        <v>8.9801369591410296</v>
      </c>
      <c r="Q32" s="177">
        <f t="shared" ca="1" si="13"/>
        <v>0</v>
      </c>
      <c r="R32" s="178">
        <f t="shared" ca="1" si="14"/>
        <v>655.68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651.64</v>
      </c>
      <c r="I33" s="180">
        <f t="shared" ca="1" si="5"/>
        <v>489.14</v>
      </c>
      <c r="J33" s="177">
        <f t="shared" ca="1" si="6"/>
        <v>157.56</v>
      </c>
      <c r="K33" s="177">
        <f t="shared" ca="1" si="7"/>
        <v>4.9400000000000004</v>
      </c>
      <c r="L33" s="177">
        <f t="shared" ca="1" si="8"/>
        <v>0</v>
      </c>
      <c r="M33" s="178">
        <f t="shared" ca="1" si="9"/>
        <v>651.6400000000001</v>
      </c>
      <c r="N33" s="176">
        <f t="shared" ca="1" si="10"/>
        <v>489.13999999999987</v>
      </c>
      <c r="O33" s="177">
        <f t="shared" ca="1" si="11"/>
        <v>157.55999999999997</v>
      </c>
      <c r="P33" s="177">
        <f t="shared" ca="1" si="12"/>
        <v>4.9399999999999995</v>
      </c>
      <c r="Q33" s="177">
        <f t="shared" ca="1" si="13"/>
        <v>0</v>
      </c>
      <c r="R33" s="178">
        <f t="shared" ca="1" si="14"/>
        <v>651.63999999999987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584.82000000000005</v>
      </c>
      <c r="I34" s="180">
        <f t="shared" ca="1" si="5"/>
        <v>422.32</v>
      </c>
      <c r="J34" s="177">
        <f t="shared" ca="1" si="6"/>
        <v>157.56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584.82000000000005</v>
      </c>
      <c r="N34" s="176">
        <f t="shared" ca="1" si="10"/>
        <v>422.32</v>
      </c>
      <c r="O34" s="177">
        <f t="shared" ca="1" si="11"/>
        <v>157.56</v>
      </c>
      <c r="P34" s="177">
        <f t="shared" ca="1" si="12"/>
        <v>4.9400000000000004</v>
      </c>
      <c r="Q34" s="177">
        <f t="shared" ca="1" si="13"/>
        <v>0</v>
      </c>
      <c r="R34" s="178">
        <f t="shared" ca="1" si="14"/>
        <v>584.82000000000005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466.61</v>
      </c>
      <c r="I35" s="180">
        <f t="shared" ca="1" si="5"/>
        <v>374.32</v>
      </c>
      <c r="J35" s="177">
        <f t="shared" ca="1" si="6"/>
        <v>87.34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466.59999999999997</v>
      </c>
      <c r="N35" s="176">
        <f t="shared" ca="1" si="10"/>
        <v>374.32802228889847</v>
      </c>
      <c r="O35" s="177">
        <f t="shared" ca="1" si="11"/>
        <v>87.341871838834138</v>
      </c>
      <c r="P35" s="177">
        <f t="shared" ca="1" si="12"/>
        <v>4.940105872267468</v>
      </c>
      <c r="Q35" s="177">
        <f t="shared" ca="1" si="13"/>
        <v>0</v>
      </c>
      <c r="R35" s="178">
        <f t="shared" ca="1" si="14"/>
        <v>466.61000000000007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418.62</v>
      </c>
      <c r="I36" s="180">
        <f t="shared" ca="1" si="5"/>
        <v>326.33</v>
      </c>
      <c r="J36" s="177">
        <f t="shared" ca="1" si="6"/>
        <v>87.34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418.60999999999996</v>
      </c>
      <c r="N36" s="176">
        <f t="shared" ca="1" si="10"/>
        <v>326.3377955615012</v>
      </c>
      <c r="O36" s="177">
        <f t="shared" ca="1" si="11"/>
        <v>87.342086428895641</v>
      </c>
      <c r="P36" s="177">
        <f t="shared" ca="1" si="12"/>
        <v>4.9401180096032116</v>
      </c>
      <c r="Q36" s="177">
        <f t="shared" ca="1" si="13"/>
        <v>0</v>
      </c>
      <c r="R36" s="178">
        <f t="shared" ca="1" si="14"/>
        <v>418.62000000000006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361.03</v>
      </c>
      <c r="I37" s="180">
        <f t="shared" ca="1" si="5"/>
        <v>268.74</v>
      </c>
      <c r="J37" s="177">
        <f t="shared" ca="1" si="6"/>
        <v>87.34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361.02000000000004</v>
      </c>
      <c r="N37" s="176">
        <f t="shared" ca="1" si="10"/>
        <v>268.74744390892465</v>
      </c>
      <c r="O37" s="177">
        <f t="shared" ca="1" si="11"/>
        <v>87.342419256550869</v>
      </c>
      <c r="P37" s="177">
        <f t="shared" ca="1" si="12"/>
        <v>4.9401368345244023</v>
      </c>
      <c r="Q37" s="177">
        <f t="shared" ca="1" si="13"/>
        <v>0</v>
      </c>
      <c r="R37" s="178">
        <f t="shared" ca="1" si="14"/>
        <v>361.03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361.03</v>
      </c>
      <c r="I38" s="180">
        <f t="shared" ca="1" si="5"/>
        <v>268.74</v>
      </c>
      <c r="J38" s="177">
        <f t="shared" ca="1" si="6"/>
        <v>87.34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361.02000000000004</v>
      </c>
      <c r="N38" s="176">
        <f t="shared" ca="1" si="10"/>
        <v>268.74744390892465</v>
      </c>
      <c r="O38" s="177">
        <f t="shared" ca="1" si="11"/>
        <v>87.342419256550869</v>
      </c>
      <c r="P38" s="177">
        <f t="shared" ca="1" si="12"/>
        <v>4.9401368345244023</v>
      </c>
      <c r="Q38" s="177">
        <f t="shared" ca="1" si="13"/>
        <v>0</v>
      </c>
      <c r="R38" s="178">
        <f t="shared" ca="1" si="14"/>
        <v>361.03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361.03</v>
      </c>
      <c r="I39" s="180">
        <f t="shared" ca="1" si="5"/>
        <v>268.74</v>
      </c>
      <c r="J39" s="177">
        <f t="shared" ca="1" si="6"/>
        <v>87.34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361.02000000000004</v>
      </c>
      <c r="N39" s="176">
        <f t="shared" ca="1" si="10"/>
        <v>268.74744390892465</v>
      </c>
      <c r="O39" s="177">
        <f t="shared" ca="1" si="11"/>
        <v>87.342419256550869</v>
      </c>
      <c r="P39" s="177">
        <f t="shared" ca="1" si="12"/>
        <v>4.9401368345244023</v>
      </c>
      <c r="Q39" s="177">
        <f t="shared" ca="1" si="13"/>
        <v>0</v>
      </c>
      <c r="R39" s="178">
        <f t="shared" ca="1" si="14"/>
        <v>361.03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361.03</v>
      </c>
      <c r="I40" s="180">
        <f t="shared" ca="1" si="5"/>
        <v>268.74</v>
      </c>
      <c r="J40" s="177">
        <f t="shared" ca="1" si="6"/>
        <v>87.34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361.02000000000004</v>
      </c>
      <c r="N40" s="176">
        <f t="shared" ca="1" si="10"/>
        <v>268.74744390892465</v>
      </c>
      <c r="O40" s="177">
        <f t="shared" ca="1" si="11"/>
        <v>87.342419256550869</v>
      </c>
      <c r="P40" s="177">
        <f t="shared" ca="1" si="12"/>
        <v>4.9401368345244023</v>
      </c>
      <c r="Q40" s="177">
        <f t="shared" ca="1" si="13"/>
        <v>0</v>
      </c>
      <c r="R40" s="178">
        <f t="shared" ca="1" si="14"/>
        <v>361.03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361.03</v>
      </c>
      <c r="I41" s="180">
        <f t="shared" ca="1" si="5"/>
        <v>268.74</v>
      </c>
      <c r="J41" s="177">
        <f t="shared" ca="1" si="6"/>
        <v>87.34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361.02000000000004</v>
      </c>
      <c r="N41" s="176">
        <f t="shared" ca="1" si="10"/>
        <v>268.74744390892465</v>
      </c>
      <c r="O41" s="177">
        <f t="shared" ca="1" si="11"/>
        <v>87.342419256550869</v>
      </c>
      <c r="P41" s="177">
        <f t="shared" ca="1" si="12"/>
        <v>4.9401368345244023</v>
      </c>
      <c r="Q41" s="177">
        <f t="shared" ca="1" si="13"/>
        <v>0</v>
      </c>
      <c r="R41" s="178">
        <f t="shared" ca="1" si="14"/>
        <v>361.03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361.03</v>
      </c>
      <c r="I42" s="180">
        <f t="shared" ca="1" si="5"/>
        <v>268.74</v>
      </c>
      <c r="J42" s="177">
        <f t="shared" ca="1" si="6"/>
        <v>87.34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361.02000000000004</v>
      </c>
      <c r="N42" s="176">
        <f t="shared" ca="1" si="10"/>
        <v>268.74744390892465</v>
      </c>
      <c r="O42" s="177">
        <f t="shared" ca="1" si="11"/>
        <v>87.342419256550869</v>
      </c>
      <c r="P42" s="177">
        <f t="shared" ca="1" si="12"/>
        <v>4.9401368345244023</v>
      </c>
      <c r="Q42" s="177">
        <f t="shared" ca="1" si="13"/>
        <v>0</v>
      </c>
      <c r="R42" s="178">
        <f t="shared" ca="1" si="14"/>
        <v>361.03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361.03</v>
      </c>
      <c r="I43" s="180">
        <f t="shared" ca="1" si="5"/>
        <v>268.74</v>
      </c>
      <c r="J43" s="177">
        <f t="shared" ca="1" si="6"/>
        <v>87.34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361.02000000000004</v>
      </c>
      <c r="N43" s="176">
        <f t="shared" ca="1" si="10"/>
        <v>268.74744390892465</v>
      </c>
      <c r="O43" s="177">
        <f t="shared" ca="1" si="11"/>
        <v>87.342419256550869</v>
      </c>
      <c r="P43" s="177">
        <f t="shared" ca="1" si="12"/>
        <v>4.9401368345244023</v>
      </c>
      <c r="Q43" s="177">
        <f t="shared" ca="1" si="13"/>
        <v>0</v>
      </c>
      <c r="R43" s="178">
        <f t="shared" ca="1" si="14"/>
        <v>361.03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361.03</v>
      </c>
      <c r="I44" s="180">
        <f t="shared" ca="1" si="5"/>
        <v>268.74</v>
      </c>
      <c r="J44" s="177">
        <f t="shared" ca="1" si="6"/>
        <v>87.34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361.02000000000004</v>
      </c>
      <c r="N44" s="176">
        <f t="shared" ca="1" si="10"/>
        <v>268.74744390892465</v>
      </c>
      <c r="O44" s="177">
        <f t="shared" ca="1" si="11"/>
        <v>87.342419256550869</v>
      </c>
      <c r="P44" s="177">
        <f t="shared" ca="1" si="12"/>
        <v>4.9401368345244023</v>
      </c>
      <c r="Q44" s="177">
        <f t="shared" ca="1" si="13"/>
        <v>0</v>
      </c>
      <c r="R44" s="178">
        <f t="shared" ca="1" si="14"/>
        <v>361.03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361.03</v>
      </c>
      <c r="I45" s="180">
        <f t="shared" ca="1" si="5"/>
        <v>268.74</v>
      </c>
      <c r="J45" s="177">
        <f t="shared" ca="1" si="6"/>
        <v>87.34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361.02000000000004</v>
      </c>
      <c r="N45" s="176">
        <f t="shared" ca="1" si="10"/>
        <v>268.74744390892465</v>
      </c>
      <c r="O45" s="177">
        <f t="shared" ca="1" si="11"/>
        <v>87.342419256550869</v>
      </c>
      <c r="P45" s="177">
        <f t="shared" ca="1" si="12"/>
        <v>4.9401368345244023</v>
      </c>
      <c r="Q45" s="177">
        <f t="shared" ca="1" si="13"/>
        <v>0</v>
      </c>
      <c r="R45" s="178">
        <f t="shared" ca="1" si="14"/>
        <v>361.03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361.03</v>
      </c>
      <c r="I46" s="180">
        <f t="shared" ca="1" si="5"/>
        <v>268.74</v>
      </c>
      <c r="J46" s="177">
        <f t="shared" ca="1" si="6"/>
        <v>87.34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361.02000000000004</v>
      </c>
      <c r="N46" s="176">
        <f t="shared" ca="1" si="10"/>
        <v>268.74744390892465</v>
      </c>
      <c r="O46" s="177">
        <f t="shared" ca="1" si="11"/>
        <v>87.342419256550869</v>
      </c>
      <c r="P46" s="177">
        <f t="shared" ca="1" si="12"/>
        <v>4.9401368345244023</v>
      </c>
      <c r="Q46" s="177">
        <f t="shared" ca="1" si="13"/>
        <v>0</v>
      </c>
      <c r="R46" s="178">
        <f t="shared" ca="1" si="14"/>
        <v>361.03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361.03</v>
      </c>
      <c r="I47" s="180">
        <f t="shared" ca="1" si="5"/>
        <v>268.74</v>
      </c>
      <c r="J47" s="177">
        <f t="shared" ca="1" si="6"/>
        <v>87.34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361.02000000000004</v>
      </c>
      <c r="N47" s="176">
        <f t="shared" ca="1" si="10"/>
        <v>268.74744390892465</v>
      </c>
      <c r="O47" s="177">
        <f t="shared" ca="1" si="11"/>
        <v>87.342419256550869</v>
      </c>
      <c r="P47" s="177">
        <f t="shared" ca="1" si="12"/>
        <v>4.9401368345244023</v>
      </c>
      <c r="Q47" s="177">
        <f t="shared" ca="1" si="13"/>
        <v>0</v>
      </c>
      <c r="R47" s="178">
        <f t="shared" ca="1" si="14"/>
        <v>361.03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361.03</v>
      </c>
      <c r="I48" s="180">
        <f t="shared" ca="1" si="5"/>
        <v>268.74</v>
      </c>
      <c r="J48" s="177">
        <f t="shared" ca="1" si="6"/>
        <v>87.34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361.02000000000004</v>
      </c>
      <c r="N48" s="176">
        <f t="shared" ca="1" si="10"/>
        <v>268.74744390892465</v>
      </c>
      <c r="O48" s="177">
        <f t="shared" ca="1" si="11"/>
        <v>87.342419256550869</v>
      </c>
      <c r="P48" s="177">
        <f t="shared" ca="1" si="12"/>
        <v>4.9401368345244023</v>
      </c>
      <c r="Q48" s="177">
        <f t="shared" ca="1" si="13"/>
        <v>0</v>
      </c>
      <c r="R48" s="178">
        <f t="shared" ca="1" si="14"/>
        <v>361.03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361.03</v>
      </c>
      <c r="I49" s="180">
        <f t="shared" ca="1" si="5"/>
        <v>268.74</v>
      </c>
      <c r="J49" s="177">
        <f t="shared" ca="1" si="6"/>
        <v>87.34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361.02000000000004</v>
      </c>
      <c r="N49" s="176">
        <f t="shared" ca="1" si="10"/>
        <v>268.74744390892465</v>
      </c>
      <c r="O49" s="177">
        <f t="shared" ca="1" si="11"/>
        <v>87.342419256550869</v>
      </c>
      <c r="P49" s="177">
        <f t="shared" ca="1" si="12"/>
        <v>4.9401368345244023</v>
      </c>
      <c r="Q49" s="177">
        <f t="shared" ca="1" si="13"/>
        <v>0</v>
      </c>
      <c r="R49" s="178">
        <f t="shared" ca="1" si="14"/>
        <v>361.03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361.03</v>
      </c>
      <c r="I50" s="180">
        <f t="shared" ca="1" si="5"/>
        <v>268.74</v>
      </c>
      <c r="J50" s="177">
        <f t="shared" ca="1" si="6"/>
        <v>87.34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361.02000000000004</v>
      </c>
      <c r="N50" s="176">
        <f t="shared" ca="1" si="10"/>
        <v>268.74744390892465</v>
      </c>
      <c r="O50" s="177">
        <f t="shared" ca="1" si="11"/>
        <v>87.342419256550869</v>
      </c>
      <c r="P50" s="177">
        <f t="shared" ca="1" si="12"/>
        <v>4.9401368345244023</v>
      </c>
      <c r="Q50" s="177">
        <f t="shared" ca="1" si="13"/>
        <v>0</v>
      </c>
      <c r="R50" s="178">
        <f t="shared" ca="1" si="14"/>
        <v>361.03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361.03</v>
      </c>
      <c r="I51" s="180">
        <f t="shared" ca="1" si="5"/>
        <v>268.74</v>
      </c>
      <c r="J51" s="177">
        <f t="shared" ca="1" si="6"/>
        <v>87.34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361.02000000000004</v>
      </c>
      <c r="N51" s="176">
        <f t="shared" ca="1" si="10"/>
        <v>268.74744390892465</v>
      </c>
      <c r="O51" s="177">
        <f t="shared" ca="1" si="11"/>
        <v>87.342419256550869</v>
      </c>
      <c r="P51" s="177">
        <f t="shared" ca="1" si="12"/>
        <v>4.9401368345244023</v>
      </c>
      <c r="Q51" s="177">
        <f t="shared" ca="1" si="13"/>
        <v>0</v>
      </c>
      <c r="R51" s="178">
        <f t="shared" ca="1" si="14"/>
        <v>361.03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361.03</v>
      </c>
      <c r="I52" s="180">
        <f t="shared" ca="1" si="5"/>
        <v>268.74</v>
      </c>
      <c r="J52" s="177">
        <f t="shared" ca="1" si="6"/>
        <v>87.34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361.02000000000004</v>
      </c>
      <c r="N52" s="176">
        <f t="shared" ca="1" si="10"/>
        <v>268.74744390892465</v>
      </c>
      <c r="O52" s="177">
        <f t="shared" ca="1" si="11"/>
        <v>87.342419256550869</v>
      </c>
      <c r="P52" s="177">
        <f t="shared" ca="1" si="12"/>
        <v>4.9401368345244023</v>
      </c>
      <c r="Q52" s="177">
        <f t="shared" ca="1" si="13"/>
        <v>0</v>
      </c>
      <c r="R52" s="178">
        <f t="shared" ca="1" si="14"/>
        <v>361.03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303.44</v>
      </c>
      <c r="I53" s="180">
        <f t="shared" ca="1" si="5"/>
        <v>211.16</v>
      </c>
      <c r="J53" s="177">
        <f t="shared" ca="1" si="6"/>
        <v>87.34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303.44</v>
      </c>
      <c r="N53" s="176">
        <f t="shared" ca="1" si="10"/>
        <v>211.16</v>
      </c>
      <c r="O53" s="177">
        <f t="shared" ca="1" si="11"/>
        <v>87.34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303.44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303.44</v>
      </c>
      <c r="I54" s="180">
        <f t="shared" ca="1" si="5"/>
        <v>211.16</v>
      </c>
      <c r="J54" s="177">
        <f t="shared" ca="1" si="6"/>
        <v>87.34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303.44</v>
      </c>
      <c r="N54" s="176">
        <f t="shared" ca="1" si="10"/>
        <v>211.16</v>
      </c>
      <c r="O54" s="177">
        <f t="shared" ca="1" si="11"/>
        <v>87.34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303.44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303.44</v>
      </c>
      <c r="I55" s="180">
        <f t="shared" ca="1" si="5"/>
        <v>211.16</v>
      </c>
      <c r="J55" s="177">
        <f t="shared" ca="1" si="6"/>
        <v>87.34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303.44</v>
      </c>
      <c r="N55" s="176">
        <f t="shared" ca="1" si="10"/>
        <v>211.16</v>
      </c>
      <c r="O55" s="177">
        <f t="shared" ca="1" si="11"/>
        <v>87.34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303.44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303.44</v>
      </c>
      <c r="I56" s="180">
        <f t="shared" ca="1" si="5"/>
        <v>211.16</v>
      </c>
      <c r="J56" s="177">
        <f t="shared" ca="1" si="6"/>
        <v>87.34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303.44</v>
      </c>
      <c r="N56" s="176">
        <f t="shared" ca="1" si="10"/>
        <v>211.16</v>
      </c>
      <c r="O56" s="177">
        <f t="shared" ca="1" si="11"/>
        <v>87.34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303.44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303.44</v>
      </c>
      <c r="I57" s="180">
        <f t="shared" ca="1" si="5"/>
        <v>211.16</v>
      </c>
      <c r="J57" s="177">
        <f t="shared" ca="1" si="6"/>
        <v>87.34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303.44</v>
      </c>
      <c r="N57" s="176">
        <f t="shared" ca="1" si="10"/>
        <v>211.16</v>
      </c>
      <c r="O57" s="177">
        <f t="shared" ca="1" si="11"/>
        <v>87.34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303.44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303.44</v>
      </c>
      <c r="I58" s="180">
        <f t="shared" ca="1" si="5"/>
        <v>211.16</v>
      </c>
      <c r="J58" s="177">
        <f t="shared" ca="1" si="6"/>
        <v>87.34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303.44</v>
      </c>
      <c r="N58" s="176">
        <f t="shared" ca="1" si="10"/>
        <v>211.16</v>
      </c>
      <c r="O58" s="177">
        <f t="shared" ca="1" si="11"/>
        <v>87.34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303.44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303.44</v>
      </c>
      <c r="I59" s="180">
        <f t="shared" ca="1" si="5"/>
        <v>211.16</v>
      </c>
      <c r="J59" s="177">
        <f t="shared" ca="1" si="6"/>
        <v>87.34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303.44</v>
      </c>
      <c r="N59" s="176">
        <f t="shared" ca="1" si="10"/>
        <v>211.16</v>
      </c>
      <c r="O59" s="177">
        <f t="shared" ca="1" si="11"/>
        <v>87.34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303.44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303.44</v>
      </c>
      <c r="I60" s="180">
        <f t="shared" ca="1" si="5"/>
        <v>211.16</v>
      </c>
      <c r="J60" s="177">
        <f t="shared" ca="1" si="6"/>
        <v>87.34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303.44</v>
      </c>
      <c r="N60" s="176">
        <f t="shared" ca="1" si="10"/>
        <v>211.16</v>
      </c>
      <c r="O60" s="177">
        <f t="shared" ca="1" si="11"/>
        <v>87.34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303.44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303.44</v>
      </c>
      <c r="I61" s="180">
        <f t="shared" ca="1" si="5"/>
        <v>211.16</v>
      </c>
      <c r="J61" s="177">
        <f t="shared" ca="1" si="6"/>
        <v>87.34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303.44</v>
      </c>
      <c r="N61" s="176">
        <f t="shared" ca="1" si="10"/>
        <v>211.16</v>
      </c>
      <c r="O61" s="177">
        <f t="shared" ca="1" si="11"/>
        <v>87.34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303.44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303.44</v>
      </c>
      <c r="I62" s="180">
        <f t="shared" ca="1" si="5"/>
        <v>211.16</v>
      </c>
      <c r="J62" s="177">
        <f t="shared" ca="1" si="6"/>
        <v>87.34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303.44</v>
      </c>
      <c r="N62" s="176">
        <f t="shared" ca="1" si="10"/>
        <v>211.16</v>
      </c>
      <c r="O62" s="177">
        <f t="shared" ca="1" si="11"/>
        <v>87.34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303.44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303.44</v>
      </c>
      <c r="I63" s="180">
        <f t="shared" ca="1" si="5"/>
        <v>211.16</v>
      </c>
      <c r="J63" s="177">
        <f t="shared" ca="1" si="6"/>
        <v>87.34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303.44</v>
      </c>
      <c r="N63" s="176">
        <f t="shared" ca="1" si="10"/>
        <v>211.16</v>
      </c>
      <c r="O63" s="177">
        <f t="shared" ca="1" si="11"/>
        <v>87.34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303.44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303.44</v>
      </c>
      <c r="I64" s="180">
        <f t="shared" ca="1" si="5"/>
        <v>211.16</v>
      </c>
      <c r="J64" s="177">
        <f t="shared" ca="1" si="6"/>
        <v>87.34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303.44</v>
      </c>
      <c r="N64" s="176">
        <f t="shared" ca="1" si="10"/>
        <v>211.16</v>
      </c>
      <c r="O64" s="177">
        <f t="shared" ca="1" si="11"/>
        <v>87.34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303.44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303.44</v>
      </c>
      <c r="I65" s="180">
        <f t="shared" ca="1" si="5"/>
        <v>211.16</v>
      </c>
      <c r="J65" s="177">
        <f t="shared" ca="1" si="6"/>
        <v>87.34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303.44</v>
      </c>
      <c r="N65" s="176">
        <f t="shared" ca="1" si="10"/>
        <v>211.16</v>
      </c>
      <c r="O65" s="177">
        <f t="shared" ca="1" si="11"/>
        <v>87.34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303.44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303.44</v>
      </c>
      <c r="I66" s="180">
        <f t="shared" ca="1" si="5"/>
        <v>211.16</v>
      </c>
      <c r="J66" s="177">
        <f t="shared" ca="1" si="6"/>
        <v>87.34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303.44</v>
      </c>
      <c r="N66" s="176">
        <f t="shared" ca="1" si="10"/>
        <v>211.16</v>
      </c>
      <c r="O66" s="177">
        <f t="shared" ca="1" si="11"/>
        <v>87.34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303.44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357.26</v>
      </c>
      <c r="I67" s="180">
        <f t="shared" ca="1" si="5"/>
        <v>265.94</v>
      </c>
      <c r="J67" s="177">
        <f t="shared" ca="1" si="6"/>
        <v>86.43</v>
      </c>
      <c r="K67" s="177">
        <f t="shared" ca="1" si="7"/>
        <v>4.8899999999999997</v>
      </c>
      <c r="L67" s="177">
        <f t="shared" ca="1" si="8"/>
        <v>0</v>
      </c>
      <c r="M67" s="178">
        <f t="shared" ca="1" si="9"/>
        <v>357.26</v>
      </c>
      <c r="N67" s="176">
        <f t="shared" ca="1" si="10"/>
        <v>265.94</v>
      </c>
      <c r="O67" s="177">
        <f t="shared" ca="1" si="11"/>
        <v>86.43</v>
      </c>
      <c r="P67" s="177">
        <f t="shared" ca="1" si="12"/>
        <v>4.8899999999999997</v>
      </c>
      <c r="Q67" s="177">
        <f t="shared" ca="1" si="13"/>
        <v>0</v>
      </c>
      <c r="R67" s="178">
        <f t="shared" ca="1" si="14"/>
        <v>357.26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361.03</v>
      </c>
      <c r="I68" s="180">
        <f t="shared" ref="I68:I98" ca="1" si="20">INDIRECT("BRPL_EOD!" &amp; $V$3 &amp; X68)</f>
        <v>268.74</v>
      </c>
      <c r="J68" s="177">
        <f t="shared" ref="J68:J98" ca="1" si="21">INDIRECT("BYPL_EOD!" &amp; $V$3 &amp; X68)</f>
        <v>87.34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361.02000000000004</v>
      </c>
      <c r="N68" s="176">
        <f t="shared" ref="N68:N98" ca="1" si="25">INDIRECT("BRPL_ISGS_exbus!" &amp; $V$3 &amp; X68)</f>
        <v>268.74744390892465</v>
      </c>
      <c r="O68" s="177">
        <f t="shared" ref="O68:O98" ca="1" si="26">INDIRECT("BYPL_ISGS_exbus!" &amp; $V$3 &amp; X68)</f>
        <v>87.342419256550869</v>
      </c>
      <c r="P68" s="177">
        <f t="shared" ref="P68:P98" ca="1" si="27">INDIRECT("TPDDL_ISGS_exbus!" &amp; $V$3 &amp; X68)</f>
        <v>4.9401368345244023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361.03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361.03</v>
      </c>
      <c r="I69" s="180">
        <f t="shared" ca="1" si="20"/>
        <v>268.74</v>
      </c>
      <c r="J69" s="177">
        <f t="shared" ca="1" si="21"/>
        <v>87.34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361.02000000000004</v>
      </c>
      <c r="N69" s="176">
        <f t="shared" ca="1" si="25"/>
        <v>268.74744390892465</v>
      </c>
      <c r="O69" s="177">
        <f t="shared" ca="1" si="26"/>
        <v>87.342419256550869</v>
      </c>
      <c r="P69" s="177">
        <f t="shared" ca="1" si="27"/>
        <v>4.9401368345244023</v>
      </c>
      <c r="Q69" s="177">
        <f t="shared" ca="1" si="28"/>
        <v>0</v>
      </c>
      <c r="R69" s="178">
        <f t="shared" ca="1" si="29"/>
        <v>361.03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361.03</v>
      </c>
      <c r="I70" s="180">
        <f t="shared" ca="1" si="20"/>
        <v>268.74</v>
      </c>
      <c r="J70" s="177">
        <f t="shared" ca="1" si="21"/>
        <v>87.34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361.02000000000004</v>
      </c>
      <c r="N70" s="176">
        <f t="shared" ca="1" si="25"/>
        <v>268.74744390892465</v>
      </c>
      <c r="O70" s="177">
        <f t="shared" ca="1" si="26"/>
        <v>87.342419256550869</v>
      </c>
      <c r="P70" s="177">
        <f t="shared" ca="1" si="27"/>
        <v>4.9401368345244023</v>
      </c>
      <c r="Q70" s="177">
        <f t="shared" ca="1" si="28"/>
        <v>0</v>
      </c>
      <c r="R70" s="178">
        <f t="shared" ca="1" si="29"/>
        <v>361.03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409.02</v>
      </c>
      <c r="I71" s="180">
        <f t="shared" ca="1" si="20"/>
        <v>305.13</v>
      </c>
      <c r="J71" s="177">
        <f t="shared" ca="1" si="21"/>
        <v>98.29</v>
      </c>
      <c r="K71" s="177">
        <f t="shared" ca="1" si="22"/>
        <v>5.6</v>
      </c>
      <c r="L71" s="177">
        <f t="shared" ca="1" si="23"/>
        <v>0</v>
      </c>
      <c r="M71" s="178">
        <f t="shared" ca="1" si="24"/>
        <v>409.02000000000004</v>
      </c>
      <c r="N71" s="176">
        <f t="shared" ca="1" si="25"/>
        <v>305.12999999999994</v>
      </c>
      <c r="O71" s="177">
        <f t="shared" ca="1" si="26"/>
        <v>98.289999999999992</v>
      </c>
      <c r="P71" s="177">
        <f t="shared" ca="1" si="27"/>
        <v>5.5999999999999988</v>
      </c>
      <c r="Q71" s="177">
        <f t="shared" ca="1" si="28"/>
        <v>0</v>
      </c>
      <c r="R71" s="178">
        <f t="shared" ca="1" si="29"/>
        <v>409.02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457.01</v>
      </c>
      <c r="I72" s="180">
        <f t="shared" ca="1" si="20"/>
        <v>340.93</v>
      </c>
      <c r="J72" s="177">
        <f t="shared" ca="1" si="21"/>
        <v>109.82</v>
      </c>
      <c r="K72" s="177">
        <f t="shared" ca="1" si="22"/>
        <v>6.26</v>
      </c>
      <c r="L72" s="177">
        <f t="shared" ca="1" si="23"/>
        <v>0</v>
      </c>
      <c r="M72" s="178">
        <f t="shared" ca="1" si="24"/>
        <v>457.01</v>
      </c>
      <c r="N72" s="176">
        <f t="shared" ca="1" si="25"/>
        <v>340.93</v>
      </c>
      <c r="O72" s="177">
        <f t="shared" ca="1" si="26"/>
        <v>109.82</v>
      </c>
      <c r="P72" s="177">
        <f t="shared" ca="1" si="27"/>
        <v>6.26</v>
      </c>
      <c r="Q72" s="177">
        <f t="shared" ca="1" si="28"/>
        <v>0</v>
      </c>
      <c r="R72" s="178">
        <f t="shared" ca="1" si="29"/>
        <v>457.01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502.02</v>
      </c>
      <c r="I73" s="180">
        <f t="shared" ca="1" si="20"/>
        <v>370.88</v>
      </c>
      <c r="J73" s="177">
        <f t="shared" ca="1" si="21"/>
        <v>122</v>
      </c>
      <c r="K73" s="177">
        <f t="shared" ca="1" si="22"/>
        <v>9.14</v>
      </c>
      <c r="L73" s="177">
        <f t="shared" ca="1" si="23"/>
        <v>0</v>
      </c>
      <c r="M73" s="178">
        <f t="shared" ca="1" si="24"/>
        <v>502.02</v>
      </c>
      <c r="N73" s="176">
        <f t="shared" ca="1" si="25"/>
        <v>370.88</v>
      </c>
      <c r="O73" s="177">
        <f t="shared" ca="1" si="26"/>
        <v>122</v>
      </c>
      <c r="P73" s="177">
        <f t="shared" ca="1" si="27"/>
        <v>9.14</v>
      </c>
      <c r="Q73" s="177">
        <f t="shared" ca="1" si="28"/>
        <v>0</v>
      </c>
      <c r="R73" s="178">
        <f t="shared" ca="1" si="29"/>
        <v>502.02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579.26</v>
      </c>
      <c r="I74" s="180">
        <f t="shared" ca="1" si="20"/>
        <v>412.71</v>
      </c>
      <c r="J74" s="177">
        <f t="shared" ca="1" si="21"/>
        <v>157.56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579.25</v>
      </c>
      <c r="N74" s="176">
        <f t="shared" ca="1" si="25"/>
        <v>412.71712490289167</v>
      </c>
      <c r="O74" s="177">
        <f t="shared" ca="1" si="26"/>
        <v>157.56272006905482</v>
      </c>
      <c r="P74" s="177">
        <f t="shared" ca="1" si="27"/>
        <v>8.9801550280535185</v>
      </c>
      <c r="Q74" s="177">
        <f t="shared" ca="1" si="28"/>
        <v>0</v>
      </c>
      <c r="R74" s="178">
        <f t="shared" ca="1" si="29"/>
        <v>579.26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627.25</v>
      </c>
      <c r="I75" s="180">
        <f t="shared" ca="1" si="20"/>
        <v>460.7</v>
      </c>
      <c r="J75" s="177">
        <f t="shared" ca="1" si="21"/>
        <v>157.56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627.24</v>
      </c>
      <c r="N75" s="176">
        <f t="shared" ca="1" si="25"/>
        <v>460.70734487596451</v>
      </c>
      <c r="O75" s="177">
        <f t="shared" ca="1" si="26"/>
        <v>157.5625119571456</v>
      </c>
      <c r="P75" s="177">
        <f t="shared" ca="1" si="27"/>
        <v>8.9801431668898672</v>
      </c>
      <c r="Q75" s="177">
        <f t="shared" ca="1" si="28"/>
        <v>0</v>
      </c>
      <c r="R75" s="178">
        <f t="shared" ca="1" si="29"/>
        <v>627.25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655.68</v>
      </c>
      <c r="I76" s="180">
        <f t="shared" ca="1" si="20"/>
        <v>489.13</v>
      </c>
      <c r="J76" s="177">
        <f t="shared" ca="1" si="21"/>
        <v>157.56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655.67000000000007</v>
      </c>
      <c r="N76" s="176">
        <f t="shared" ca="1" si="25"/>
        <v>489.13746000274517</v>
      </c>
      <c r="O76" s="177">
        <f t="shared" ca="1" si="26"/>
        <v>157.56240303811367</v>
      </c>
      <c r="P76" s="177">
        <f t="shared" ca="1" si="27"/>
        <v>8.9801369591410296</v>
      </c>
      <c r="Q76" s="177">
        <f t="shared" ca="1" si="28"/>
        <v>0</v>
      </c>
      <c r="R76" s="178">
        <f t="shared" ca="1" si="29"/>
        <v>655.68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655.68</v>
      </c>
      <c r="I77" s="180">
        <f t="shared" ca="1" si="20"/>
        <v>489.13</v>
      </c>
      <c r="J77" s="177">
        <f t="shared" ca="1" si="21"/>
        <v>157.56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655.67000000000007</v>
      </c>
      <c r="N77" s="176">
        <f t="shared" ca="1" si="25"/>
        <v>489.13746000274517</v>
      </c>
      <c r="O77" s="177">
        <f t="shared" ca="1" si="26"/>
        <v>157.56240303811367</v>
      </c>
      <c r="P77" s="177">
        <f t="shared" ca="1" si="27"/>
        <v>8.9801369591410296</v>
      </c>
      <c r="Q77" s="177">
        <f t="shared" ca="1" si="28"/>
        <v>0</v>
      </c>
      <c r="R77" s="178">
        <f t="shared" ca="1" si="29"/>
        <v>655.68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655.68</v>
      </c>
      <c r="I78" s="180">
        <f t="shared" ca="1" si="20"/>
        <v>489.13</v>
      </c>
      <c r="J78" s="177">
        <f t="shared" ca="1" si="21"/>
        <v>157.56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655.67000000000007</v>
      </c>
      <c r="N78" s="176">
        <f t="shared" ca="1" si="25"/>
        <v>489.13746000274517</v>
      </c>
      <c r="O78" s="177">
        <f t="shared" ca="1" si="26"/>
        <v>157.56240303811367</v>
      </c>
      <c r="P78" s="177">
        <f t="shared" ca="1" si="27"/>
        <v>8.9801369591410296</v>
      </c>
      <c r="Q78" s="177">
        <f t="shared" ca="1" si="28"/>
        <v>0</v>
      </c>
      <c r="R78" s="178">
        <f t="shared" ca="1" si="29"/>
        <v>655.68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655.68</v>
      </c>
      <c r="I79" s="180">
        <f t="shared" ca="1" si="20"/>
        <v>489.13</v>
      </c>
      <c r="J79" s="177">
        <f t="shared" ca="1" si="21"/>
        <v>157.56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655.67000000000007</v>
      </c>
      <c r="N79" s="176">
        <f t="shared" ca="1" si="25"/>
        <v>489.13746000274517</v>
      </c>
      <c r="O79" s="177">
        <f t="shared" ca="1" si="26"/>
        <v>157.56240303811367</v>
      </c>
      <c r="P79" s="177">
        <f t="shared" ca="1" si="27"/>
        <v>8.9801369591410296</v>
      </c>
      <c r="Q79" s="177">
        <f t="shared" ca="1" si="28"/>
        <v>0</v>
      </c>
      <c r="R79" s="178">
        <f t="shared" ca="1" si="29"/>
        <v>655.68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655.68</v>
      </c>
      <c r="I80" s="180">
        <f t="shared" ca="1" si="20"/>
        <v>489.13</v>
      </c>
      <c r="J80" s="177">
        <f t="shared" ca="1" si="21"/>
        <v>157.56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655.67000000000007</v>
      </c>
      <c r="N80" s="176">
        <f t="shared" ca="1" si="25"/>
        <v>489.13746000274517</v>
      </c>
      <c r="O80" s="177">
        <f t="shared" ca="1" si="26"/>
        <v>157.56240303811367</v>
      </c>
      <c r="P80" s="177">
        <f t="shared" ca="1" si="27"/>
        <v>8.9801369591410296</v>
      </c>
      <c r="Q80" s="177">
        <f t="shared" ca="1" si="28"/>
        <v>0</v>
      </c>
      <c r="R80" s="178">
        <f t="shared" ca="1" si="29"/>
        <v>655.68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655.68</v>
      </c>
      <c r="I81" s="180">
        <f t="shared" ca="1" si="20"/>
        <v>489.13</v>
      </c>
      <c r="J81" s="177">
        <f t="shared" ca="1" si="21"/>
        <v>157.56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655.67000000000007</v>
      </c>
      <c r="N81" s="176">
        <f t="shared" ca="1" si="25"/>
        <v>489.13746000274517</v>
      </c>
      <c r="O81" s="177">
        <f t="shared" ca="1" si="26"/>
        <v>157.56240303811367</v>
      </c>
      <c r="P81" s="177">
        <f t="shared" ca="1" si="27"/>
        <v>8.9801369591410296</v>
      </c>
      <c r="Q81" s="177">
        <f t="shared" ca="1" si="28"/>
        <v>0</v>
      </c>
      <c r="R81" s="178">
        <f t="shared" ca="1" si="29"/>
        <v>655.68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655.68</v>
      </c>
      <c r="I82" s="180">
        <f t="shared" ca="1" si="20"/>
        <v>489.13</v>
      </c>
      <c r="J82" s="177">
        <f t="shared" ca="1" si="21"/>
        <v>157.56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655.67000000000007</v>
      </c>
      <c r="N82" s="176">
        <f t="shared" ca="1" si="25"/>
        <v>489.13746000274517</v>
      </c>
      <c r="O82" s="177">
        <f t="shared" ca="1" si="26"/>
        <v>157.56240303811367</v>
      </c>
      <c r="P82" s="177">
        <f t="shared" ca="1" si="27"/>
        <v>8.9801369591410296</v>
      </c>
      <c r="Q82" s="177">
        <f t="shared" ca="1" si="28"/>
        <v>0</v>
      </c>
      <c r="R82" s="178">
        <f t="shared" ca="1" si="29"/>
        <v>655.68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655.68</v>
      </c>
      <c r="I83" s="180">
        <f t="shared" ca="1" si="20"/>
        <v>489.13</v>
      </c>
      <c r="J83" s="177">
        <f t="shared" ca="1" si="21"/>
        <v>157.56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655.67000000000007</v>
      </c>
      <c r="N83" s="176">
        <f t="shared" ca="1" si="25"/>
        <v>489.13746000274517</v>
      </c>
      <c r="O83" s="177">
        <f t="shared" ca="1" si="26"/>
        <v>157.56240303811367</v>
      </c>
      <c r="P83" s="177">
        <f t="shared" ca="1" si="27"/>
        <v>8.9801369591410296</v>
      </c>
      <c r="Q83" s="177">
        <f t="shared" ca="1" si="28"/>
        <v>0</v>
      </c>
      <c r="R83" s="178">
        <f t="shared" ca="1" si="29"/>
        <v>655.68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655.68</v>
      </c>
      <c r="I84" s="180">
        <f t="shared" ca="1" si="20"/>
        <v>489.13</v>
      </c>
      <c r="J84" s="177">
        <f t="shared" ca="1" si="21"/>
        <v>157.56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655.67000000000007</v>
      </c>
      <c r="N84" s="176">
        <f t="shared" ca="1" si="25"/>
        <v>489.13746000274517</v>
      </c>
      <c r="O84" s="177">
        <f t="shared" ca="1" si="26"/>
        <v>157.56240303811367</v>
      </c>
      <c r="P84" s="177">
        <f t="shared" ca="1" si="27"/>
        <v>8.9801369591410296</v>
      </c>
      <c r="Q84" s="177">
        <f t="shared" ca="1" si="28"/>
        <v>0</v>
      </c>
      <c r="R84" s="178">
        <f t="shared" ca="1" si="29"/>
        <v>655.68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655.68</v>
      </c>
      <c r="I85" s="180">
        <f t="shared" ca="1" si="20"/>
        <v>489.13</v>
      </c>
      <c r="J85" s="177">
        <f t="shared" ca="1" si="21"/>
        <v>157.56</v>
      </c>
      <c r="K85" s="177">
        <f t="shared" ca="1" si="22"/>
        <v>8.98</v>
      </c>
      <c r="L85" s="177">
        <f t="shared" ca="1" si="23"/>
        <v>0</v>
      </c>
      <c r="M85" s="178">
        <f t="shared" ca="1" si="24"/>
        <v>655.67000000000007</v>
      </c>
      <c r="N85" s="176">
        <f t="shared" ca="1" si="25"/>
        <v>489.13746000274517</v>
      </c>
      <c r="O85" s="177">
        <f t="shared" ca="1" si="26"/>
        <v>157.56240303811367</v>
      </c>
      <c r="P85" s="177">
        <f t="shared" ca="1" si="27"/>
        <v>8.9801369591410296</v>
      </c>
      <c r="Q85" s="177">
        <f t="shared" ca="1" si="28"/>
        <v>0</v>
      </c>
      <c r="R85" s="178">
        <f t="shared" ca="1" si="29"/>
        <v>655.68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655.68</v>
      </c>
      <c r="I86" s="180">
        <f t="shared" ca="1" si="20"/>
        <v>489.13</v>
      </c>
      <c r="J86" s="177">
        <f t="shared" ca="1" si="21"/>
        <v>157.56</v>
      </c>
      <c r="K86" s="177">
        <f t="shared" ca="1" si="22"/>
        <v>8.98</v>
      </c>
      <c r="L86" s="177">
        <f t="shared" ca="1" si="23"/>
        <v>0</v>
      </c>
      <c r="M86" s="178">
        <f t="shared" ca="1" si="24"/>
        <v>655.67000000000007</v>
      </c>
      <c r="N86" s="176">
        <f t="shared" ca="1" si="25"/>
        <v>489.13746000274517</v>
      </c>
      <c r="O86" s="177">
        <f t="shared" ca="1" si="26"/>
        <v>157.56240303811367</v>
      </c>
      <c r="P86" s="177">
        <f t="shared" ca="1" si="27"/>
        <v>8.9801369591410296</v>
      </c>
      <c r="Q86" s="177">
        <f t="shared" ca="1" si="28"/>
        <v>0</v>
      </c>
      <c r="R86" s="178">
        <f t="shared" ca="1" si="29"/>
        <v>655.68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655.68</v>
      </c>
      <c r="I87" s="180">
        <f t="shared" ca="1" si="20"/>
        <v>489.13</v>
      </c>
      <c r="J87" s="177">
        <f t="shared" ca="1" si="21"/>
        <v>157.56</v>
      </c>
      <c r="K87" s="177">
        <f t="shared" ca="1" si="22"/>
        <v>8.98</v>
      </c>
      <c r="L87" s="177">
        <f t="shared" ca="1" si="23"/>
        <v>0</v>
      </c>
      <c r="M87" s="178">
        <f t="shared" ca="1" si="24"/>
        <v>655.67000000000007</v>
      </c>
      <c r="N87" s="176">
        <f t="shared" ca="1" si="25"/>
        <v>489.13746000274517</v>
      </c>
      <c r="O87" s="177">
        <f t="shared" ca="1" si="26"/>
        <v>157.56240303811367</v>
      </c>
      <c r="P87" s="177">
        <f t="shared" ca="1" si="27"/>
        <v>8.9801369591410296</v>
      </c>
      <c r="Q87" s="177">
        <f t="shared" ca="1" si="28"/>
        <v>0</v>
      </c>
      <c r="R87" s="178">
        <f t="shared" ca="1" si="29"/>
        <v>655.68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655.68</v>
      </c>
      <c r="I88" s="180">
        <f t="shared" ca="1" si="20"/>
        <v>489.13</v>
      </c>
      <c r="J88" s="177">
        <f t="shared" ca="1" si="21"/>
        <v>157.56</v>
      </c>
      <c r="K88" s="177">
        <f t="shared" ca="1" si="22"/>
        <v>8.98</v>
      </c>
      <c r="L88" s="177">
        <f t="shared" ca="1" si="23"/>
        <v>0</v>
      </c>
      <c r="M88" s="178">
        <f t="shared" ca="1" si="24"/>
        <v>655.67000000000007</v>
      </c>
      <c r="N88" s="176">
        <f t="shared" ca="1" si="25"/>
        <v>489.13746000274517</v>
      </c>
      <c r="O88" s="177">
        <f t="shared" ca="1" si="26"/>
        <v>157.56240303811367</v>
      </c>
      <c r="P88" s="177">
        <f t="shared" ca="1" si="27"/>
        <v>8.9801369591410296</v>
      </c>
      <c r="Q88" s="177">
        <f t="shared" ca="1" si="28"/>
        <v>0</v>
      </c>
      <c r="R88" s="178">
        <f t="shared" ca="1" si="29"/>
        <v>655.68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655.68</v>
      </c>
      <c r="I89" s="180">
        <f t="shared" ca="1" si="20"/>
        <v>489.13</v>
      </c>
      <c r="J89" s="177">
        <f t="shared" ca="1" si="21"/>
        <v>157.56</v>
      </c>
      <c r="K89" s="177">
        <f t="shared" ca="1" si="22"/>
        <v>8.98</v>
      </c>
      <c r="L89" s="177">
        <f t="shared" ca="1" si="23"/>
        <v>0</v>
      </c>
      <c r="M89" s="178">
        <f t="shared" ca="1" si="24"/>
        <v>655.67000000000007</v>
      </c>
      <c r="N89" s="176">
        <f t="shared" ca="1" si="25"/>
        <v>489.13746000274517</v>
      </c>
      <c r="O89" s="177">
        <f t="shared" ca="1" si="26"/>
        <v>157.56240303811367</v>
      </c>
      <c r="P89" s="177">
        <f t="shared" ca="1" si="27"/>
        <v>8.9801369591410296</v>
      </c>
      <c r="Q89" s="177">
        <f t="shared" ca="1" si="28"/>
        <v>0</v>
      </c>
      <c r="R89" s="178">
        <f t="shared" ca="1" si="29"/>
        <v>655.68</v>
      </c>
      <c r="W89" s="47"/>
      <c r="X89" s="47">
        <v>89</v>
      </c>
    </row>
    <row r="90" spans="1:24">
      <c r="A90" s="62" t="s">
        <v>132</v>
      </c>
      <c r="B90" s="171">
        <f t="shared" ca="1" si="18"/>
        <v>683.08</v>
      </c>
      <c r="C90" s="176">
        <f t="shared" ca="1" si="19"/>
        <v>509.57767999999999</v>
      </c>
      <c r="D90" s="177">
        <f t="shared" ca="1" si="19"/>
        <v>164.14412400000003</v>
      </c>
      <c r="E90" s="177">
        <f t="shared" ca="1" si="19"/>
        <v>9.3581960000000013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655.62</v>
      </c>
      <c r="I90" s="180">
        <f t="shared" ca="1" si="20"/>
        <v>489.09</v>
      </c>
      <c r="J90" s="177">
        <f t="shared" ca="1" si="21"/>
        <v>157.54</v>
      </c>
      <c r="K90" s="177">
        <f t="shared" ca="1" si="22"/>
        <v>8.98</v>
      </c>
      <c r="L90" s="177">
        <f t="shared" ca="1" si="23"/>
        <v>0</v>
      </c>
      <c r="M90" s="178">
        <f t="shared" ca="1" si="24"/>
        <v>655.61</v>
      </c>
      <c r="N90" s="176">
        <f t="shared" ca="1" si="25"/>
        <v>489.09746007534966</v>
      </c>
      <c r="O90" s="177">
        <f t="shared" ca="1" si="26"/>
        <v>157.5424029529751</v>
      </c>
      <c r="P90" s="177">
        <f t="shared" ca="1" si="27"/>
        <v>8.9801369716752344</v>
      </c>
      <c r="Q90" s="177">
        <f t="shared" ca="1" si="28"/>
        <v>0</v>
      </c>
      <c r="R90" s="178">
        <f t="shared" ca="1" si="29"/>
        <v>655.62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655.68</v>
      </c>
      <c r="I91" s="180">
        <f t="shared" ca="1" si="20"/>
        <v>489.13</v>
      </c>
      <c r="J91" s="177">
        <f t="shared" ca="1" si="21"/>
        <v>157.56</v>
      </c>
      <c r="K91" s="177">
        <f t="shared" ca="1" si="22"/>
        <v>8.98</v>
      </c>
      <c r="L91" s="177">
        <f t="shared" ca="1" si="23"/>
        <v>0</v>
      </c>
      <c r="M91" s="178">
        <f t="shared" ca="1" si="24"/>
        <v>655.67000000000007</v>
      </c>
      <c r="N91" s="176">
        <f t="shared" ca="1" si="25"/>
        <v>489.13746000274517</v>
      </c>
      <c r="O91" s="177">
        <f t="shared" ca="1" si="26"/>
        <v>157.56240303811367</v>
      </c>
      <c r="P91" s="177">
        <f t="shared" ca="1" si="27"/>
        <v>8.9801369591410296</v>
      </c>
      <c r="Q91" s="177">
        <f t="shared" ca="1" si="28"/>
        <v>0</v>
      </c>
      <c r="R91" s="178">
        <f t="shared" ca="1" si="29"/>
        <v>655.68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655.68</v>
      </c>
      <c r="I92" s="180">
        <f t="shared" ca="1" si="20"/>
        <v>489.13</v>
      </c>
      <c r="J92" s="177">
        <f t="shared" ca="1" si="21"/>
        <v>157.56</v>
      </c>
      <c r="K92" s="177">
        <f t="shared" ca="1" si="22"/>
        <v>8.98</v>
      </c>
      <c r="L92" s="177">
        <f t="shared" ca="1" si="23"/>
        <v>0</v>
      </c>
      <c r="M92" s="178">
        <f t="shared" ca="1" si="24"/>
        <v>655.67000000000007</v>
      </c>
      <c r="N92" s="176">
        <f t="shared" ca="1" si="25"/>
        <v>489.13746000274517</v>
      </c>
      <c r="O92" s="177">
        <f t="shared" ca="1" si="26"/>
        <v>157.56240303811367</v>
      </c>
      <c r="P92" s="177">
        <f t="shared" ca="1" si="27"/>
        <v>8.9801369591410296</v>
      </c>
      <c r="Q92" s="177">
        <f t="shared" ca="1" si="28"/>
        <v>0</v>
      </c>
      <c r="R92" s="178">
        <f t="shared" ca="1" si="29"/>
        <v>655.68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655.68</v>
      </c>
      <c r="I93" s="180">
        <f t="shared" ca="1" si="20"/>
        <v>489.13</v>
      </c>
      <c r="J93" s="177">
        <f t="shared" ca="1" si="21"/>
        <v>157.56</v>
      </c>
      <c r="K93" s="177">
        <f t="shared" ca="1" si="22"/>
        <v>8.98</v>
      </c>
      <c r="L93" s="177">
        <f t="shared" ca="1" si="23"/>
        <v>0</v>
      </c>
      <c r="M93" s="178">
        <f t="shared" ca="1" si="24"/>
        <v>655.67000000000007</v>
      </c>
      <c r="N93" s="176">
        <f t="shared" ca="1" si="25"/>
        <v>489.13746000274517</v>
      </c>
      <c r="O93" s="177">
        <f t="shared" ca="1" si="26"/>
        <v>157.56240303811367</v>
      </c>
      <c r="P93" s="177">
        <f t="shared" ca="1" si="27"/>
        <v>8.9801369591410296</v>
      </c>
      <c r="Q93" s="177">
        <f t="shared" ca="1" si="28"/>
        <v>0</v>
      </c>
      <c r="R93" s="178">
        <f t="shared" ca="1" si="29"/>
        <v>655.68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655.68</v>
      </c>
      <c r="I94" s="180">
        <f t="shared" ca="1" si="20"/>
        <v>489.13</v>
      </c>
      <c r="J94" s="177">
        <f t="shared" ca="1" si="21"/>
        <v>157.56</v>
      </c>
      <c r="K94" s="177">
        <f t="shared" ca="1" si="22"/>
        <v>8.98</v>
      </c>
      <c r="L94" s="177">
        <f t="shared" ca="1" si="23"/>
        <v>0</v>
      </c>
      <c r="M94" s="178">
        <f t="shared" ca="1" si="24"/>
        <v>655.67000000000007</v>
      </c>
      <c r="N94" s="176">
        <f t="shared" ca="1" si="25"/>
        <v>489.13746000274517</v>
      </c>
      <c r="O94" s="177">
        <f t="shared" ca="1" si="26"/>
        <v>157.56240303811367</v>
      </c>
      <c r="P94" s="177">
        <f t="shared" ca="1" si="27"/>
        <v>8.9801369591410296</v>
      </c>
      <c r="Q94" s="177">
        <f t="shared" ca="1" si="28"/>
        <v>0</v>
      </c>
      <c r="R94" s="178">
        <f t="shared" ca="1" si="29"/>
        <v>655.68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655.68</v>
      </c>
      <c r="I95" s="180">
        <f t="shared" ca="1" si="20"/>
        <v>489.13</v>
      </c>
      <c r="J95" s="177">
        <f t="shared" ca="1" si="21"/>
        <v>157.56</v>
      </c>
      <c r="K95" s="177">
        <f t="shared" ca="1" si="22"/>
        <v>8.98</v>
      </c>
      <c r="L95" s="177">
        <f t="shared" ca="1" si="23"/>
        <v>0</v>
      </c>
      <c r="M95" s="178">
        <f t="shared" ca="1" si="24"/>
        <v>655.67000000000007</v>
      </c>
      <c r="N95" s="176">
        <f t="shared" ca="1" si="25"/>
        <v>489.13746000274517</v>
      </c>
      <c r="O95" s="177">
        <f t="shared" ca="1" si="26"/>
        <v>157.56240303811367</v>
      </c>
      <c r="P95" s="177">
        <f t="shared" ca="1" si="27"/>
        <v>8.9801369591410296</v>
      </c>
      <c r="Q95" s="177">
        <f t="shared" ca="1" si="28"/>
        <v>0</v>
      </c>
      <c r="R95" s="178">
        <f t="shared" ca="1" si="29"/>
        <v>655.68</v>
      </c>
      <c r="W95" s="47"/>
      <c r="X95" s="47">
        <v>95</v>
      </c>
    </row>
    <row r="96" spans="1:24">
      <c r="A96" s="62" t="s">
        <v>138</v>
      </c>
      <c r="B96" s="171">
        <f t="shared" ca="1" si="18"/>
        <v>679</v>
      </c>
      <c r="C96" s="176">
        <f t="shared" ca="1" si="19"/>
        <v>506.53399999999993</v>
      </c>
      <c r="D96" s="177">
        <f t="shared" ca="1" si="19"/>
        <v>163.16370000000003</v>
      </c>
      <c r="E96" s="177">
        <f t="shared" ca="1" si="19"/>
        <v>9.3023000000000007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651.70000000000005</v>
      </c>
      <c r="I96" s="180">
        <f t="shared" ca="1" si="20"/>
        <v>488.55</v>
      </c>
      <c r="J96" s="177">
        <f t="shared" ca="1" si="21"/>
        <v>158.33000000000001</v>
      </c>
      <c r="K96" s="177">
        <f t="shared" ca="1" si="22"/>
        <v>4.82</v>
      </c>
      <c r="L96" s="177">
        <f t="shared" ca="1" si="23"/>
        <v>0</v>
      </c>
      <c r="M96" s="178">
        <f t="shared" ca="1" si="24"/>
        <v>651.70000000000005</v>
      </c>
      <c r="N96" s="176">
        <f t="shared" ca="1" si="25"/>
        <v>488.55</v>
      </c>
      <c r="O96" s="177">
        <f t="shared" ca="1" si="26"/>
        <v>158.33000000000001</v>
      </c>
      <c r="P96" s="177">
        <f t="shared" ca="1" si="27"/>
        <v>4.82</v>
      </c>
      <c r="Q96" s="177">
        <f t="shared" ca="1" si="28"/>
        <v>0</v>
      </c>
      <c r="R96" s="178">
        <f t="shared" ca="1" si="29"/>
        <v>651.70000000000005</v>
      </c>
      <c r="W96" s="47"/>
      <c r="X96" s="47">
        <v>96</v>
      </c>
    </row>
    <row r="97" spans="1:24">
      <c r="A97" s="62" t="s">
        <v>139</v>
      </c>
      <c r="B97" s="171">
        <f t="shared" ca="1" si="18"/>
        <v>679</v>
      </c>
      <c r="C97" s="176">
        <f t="shared" ca="1" si="19"/>
        <v>506.53399999999993</v>
      </c>
      <c r="D97" s="177">
        <f t="shared" ca="1" si="19"/>
        <v>163.16370000000003</v>
      </c>
      <c r="E97" s="177">
        <f t="shared" ca="1" si="19"/>
        <v>9.3023000000000007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650.29999999999995</v>
      </c>
      <c r="I97" s="180">
        <f t="shared" ca="1" si="20"/>
        <v>487.5</v>
      </c>
      <c r="J97" s="177">
        <f t="shared" ca="1" si="21"/>
        <v>157.99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650.29999999999995</v>
      </c>
      <c r="N97" s="176">
        <f t="shared" ca="1" si="25"/>
        <v>487.5</v>
      </c>
      <c r="O97" s="177">
        <f t="shared" ca="1" si="26"/>
        <v>157.99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650.29999999999995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679</v>
      </c>
      <c r="C98" s="181">
        <f t="shared" ca="1" si="19"/>
        <v>506.53399999999993</v>
      </c>
      <c r="D98" s="182">
        <f t="shared" ca="1" si="19"/>
        <v>163.16370000000003</v>
      </c>
      <c r="E98" s="182">
        <f t="shared" ca="1" si="19"/>
        <v>9.3023000000000007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650.29999999999995</v>
      </c>
      <c r="I98" s="185">
        <f t="shared" ca="1" si="20"/>
        <v>487.5</v>
      </c>
      <c r="J98" s="182">
        <f t="shared" ca="1" si="21"/>
        <v>157.99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650.29999999999995</v>
      </c>
      <c r="N98" s="181">
        <f t="shared" ca="1" si="25"/>
        <v>487.5</v>
      </c>
      <c r="O98" s="182">
        <f t="shared" ca="1" si="26"/>
        <v>157.99</v>
      </c>
      <c r="P98" s="182">
        <f t="shared" ca="1" si="27"/>
        <v>4.8099999999999996</v>
      </c>
      <c r="Q98" s="182">
        <f t="shared" ca="1" si="28"/>
        <v>0</v>
      </c>
      <c r="R98" s="183">
        <f t="shared" ca="1" si="29"/>
        <v>650.29999999999995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16.370292499999991</v>
      </c>
      <c r="C99" s="57">
        <f t="shared" ref="C99:R99" ca="1" si="30">SUM(C3:C98)/4000</f>
        <v>12.212238204999988</v>
      </c>
      <c r="D99" s="55">
        <f t="shared" ca="1" si="30"/>
        <v>3.9337812877499925</v>
      </c>
      <c r="E99" s="55">
        <f t="shared" ca="1" si="30"/>
        <v>0.22427300724999982</v>
      </c>
      <c r="F99" s="56">
        <f t="shared" ca="1" si="30"/>
        <v>0</v>
      </c>
      <c r="G99" s="60">
        <f t="shared" ca="1" si="30"/>
        <v>0</v>
      </c>
      <c r="H99" s="60">
        <f t="shared" ca="1" si="30"/>
        <v>12.208512499999994</v>
      </c>
      <c r="I99" s="168">
        <f t="shared" ca="1" si="30"/>
        <v>9.1592400000000076</v>
      </c>
      <c r="J99" s="55">
        <f t="shared" ca="1" si="30"/>
        <v>2.9041374999999992</v>
      </c>
      <c r="K99" s="55">
        <f t="shared" ca="1" si="30"/>
        <v>0.14499250000000005</v>
      </c>
      <c r="L99" s="55">
        <f t="shared" ca="1" si="30"/>
        <v>0</v>
      </c>
      <c r="M99" s="56">
        <f t="shared" ca="1" si="30"/>
        <v>12.20836999999999</v>
      </c>
      <c r="N99" s="57">
        <f t="shared" ca="1" si="30"/>
        <v>9.1593469619728562</v>
      </c>
      <c r="O99" s="55">
        <f t="shared" ca="1" si="30"/>
        <v>2.9041712259924708</v>
      </c>
      <c r="P99" s="55">
        <f t="shared" ca="1" si="30"/>
        <v>0.14499431203466606</v>
      </c>
      <c r="Q99" s="55">
        <f t="shared" ca="1" si="30"/>
        <v>0</v>
      </c>
      <c r="R99" s="56">
        <f t="shared" ca="1" si="30"/>
        <v>12.208512499999994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-7.507557274152532E-3</v>
      </c>
      <c r="L3" s="25">
        <f>BRPL_EOD!L3-BRPL_ISGS_exbus!L3</f>
        <v>-7.9862954205367487E-5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4.3906633906658499E-3</v>
      </c>
      <c r="S3" s="25">
        <f>BRPL_EOD!S3-BRPL_ISGS_exbus!S3</f>
        <v>-4.3900513225434423E-3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4.3925875085761845E-3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-7.9862954205367487E-5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4.3906633906658499E-3</v>
      </c>
      <c r="S4" s="25">
        <f>BRPL_EOD!S4-BRPL_ISGS_exbus!S4</f>
        <v>-4.3900513225434423E-3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4.3925875085761845E-3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-7.9862954205367487E-5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4.3906633906658499E-3</v>
      </c>
      <c r="S5" s="25">
        <f>BRPL_EOD!S5-BRPL_ISGS_exbus!S5</f>
        <v>-4.3900513225434423E-3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4.3925875085761845E-3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-7.9862954205367487E-5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4.3906633906658499E-3</v>
      </c>
      <c r="S6" s="25">
        <f>BRPL_EOD!S6-BRPL_ISGS_exbus!S6</f>
        <v>-4.3900513225434423E-3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4.3925875085761845E-3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-7.9862954205367487E-5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4.3906633906658499E-3</v>
      </c>
      <c r="S7" s="25">
        <f>BRPL_EOD!S7-BRPL_ISGS_exbus!S7</f>
        <v>-4.3900513225434423E-3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4.3925875085761845E-3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-7.9862954205367487E-5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4.3906633906658499E-3</v>
      </c>
      <c r="S8" s="25">
        <f>BRPL_EOD!S8-BRPL_ISGS_exbus!S8</f>
        <v>-4.3900513225434423E-3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4.3925875085761845E-3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-7.9862954205367487E-5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4.3906633906658499E-3</v>
      </c>
      <c r="S9" s="25">
        <f>BRPL_EOD!S9-BRPL_ISGS_exbus!S9</f>
        <v>-4.3900513225434423E-3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4.3925875085761845E-3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-7.9862954205367487E-5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4.3906633906658499E-3</v>
      </c>
      <c r="S10" s="25">
        <f>BRPL_EOD!S10-BRPL_ISGS_exbus!S10</f>
        <v>-4.3900513225434423E-3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4.3925875085761845E-3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5.3760529482573816E-3</v>
      </c>
      <c r="S11" s="25">
        <f>BRPL_EOD!S11-BRPL_ISGS_exbus!S11</f>
        <v>5.343254920788354E-3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4.3925875085761845E-3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5.3760529482573816E-3</v>
      </c>
      <c r="S12" s="25">
        <f>BRPL_EOD!S12-BRPL_ISGS_exbus!S12</f>
        <v>5.343254920788354E-3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4.3925875085761845E-3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5.3760529482573816E-3</v>
      </c>
      <c r="S13" s="25">
        <f>BRPL_EOD!S13-BRPL_ISGS_exbus!S13</f>
        <v>5.343254920788354E-3</v>
      </c>
      <c r="T13" s="25">
        <f>BRPL_EOD!T13-BRPL_ISGS_exbus!T13</f>
        <v>0</v>
      </c>
      <c r="U13" s="25">
        <f>BRPL_EOD!U13-BRPL_ISGS_exbus!U13</f>
        <v>-1.4830929885647492E-3</v>
      </c>
      <c r="V13" s="25">
        <f>BRPL_EOD!V13-BRPL_ISGS_exbus!V13</f>
        <v>0</v>
      </c>
      <c r="W13" s="25">
        <f>BRPL_EOD!W13-BRPL_ISGS_exbus!W13</f>
        <v>4.3925875085761845E-3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5.3760529482573816E-3</v>
      </c>
      <c r="S14" s="25">
        <f>BRPL_EOD!S14-BRPL_ISGS_exbus!S14</f>
        <v>5.343254920788354E-3</v>
      </c>
      <c r="T14" s="25">
        <f>BRPL_EOD!T14-BRPL_ISGS_exbus!T14</f>
        <v>0</v>
      </c>
      <c r="U14" s="25">
        <f>BRPL_EOD!U14-BRPL_ISGS_exbus!U14</f>
        <v>-1.4830929885647492E-3</v>
      </c>
      <c r="V14" s="25">
        <f>BRPL_EOD!V14-BRPL_ISGS_exbus!V14</f>
        <v>0</v>
      </c>
      <c r="W14" s="25">
        <f>BRPL_EOD!W14-BRPL_ISGS_exbus!W14</f>
        <v>4.3925875085761845E-3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-7.9943361652681233E-3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5.3760529482573816E-3</v>
      </c>
      <c r="S15" s="25">
        <f>BRPL_EOD!S15-BRPL_ISGS_exbus!S15</f>
        <v>5.343254920788354E-3</v>
      </c>
      <c r="T15" s="25">
        <f>BRPL_EOD!T15-BRPL_ISGS_exbus!T15</f>
        <v>0</v>
      </c>
      <c r="U15" s="25">
        <f>BRPL_EOD!U15-BRPL_ISGS_exbus!U15</f>
        <v>-1.4830929885647492E-3</v>
      </c>
      <c r="V15" s="25">
        <f>BRPL_EOD!V15-BRPL_ISGS_exbus!V15</f>
        <v>0</v>
      </c>
      <c r="W15" s="25">
        <f>BRPL_EOD!W15-BRPL_ISGS_exbus!W15</f>
        <v>4.3925875085761845E-3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-1.4830929885647492E-3</v>
      </c>
      <c r="V16" s="25">
        <f>BRPL_EOD!V16-BRPL_ISGS_exbus!V16</f>
        <v>0</v>
      </c>
      <c r="W16" s="25">
        <f>BRPL_EOD!W16-BRPL_ISGS_exbus!W16</f>
        <v>4.3925875085761845E-3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-1.4517394716184739E-4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-1.4830929885647492E-3</v>
      </c>
      <c r="V17" s="25">
        <f>BRPL_EOD!V17-BRPL_ISGS_exbus!V17</f>
        <v>0</v>
      </c>
      <c r="W17" s="25">
        <f>BRPL_EOD!W17-BRPL_ISGS_exbus!W17</f>
        <v>4.3925875085761845E-3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-1.4517394716184739E-4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-1.4830929885647492E-3</v>
      </c>
      <c r="V18" s="25">
        <f>BRPL_EOD!V18-BRPL_ISGS_exbus!V18</f>
        <v>0</v>
      </c>
      <c r="W18" s="25">
        <f>BRPL_EOD!W18-BRPL_ISGS_exbus!W18</f>
        <v>4.3925875085761845E-3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-8.1726370819410477E-3</v>
      </c>
      <c r="L19" s="25">
        <f>BRPL_EOD!L19-BRPL_ISGS_exbus!L19</f>
        <v>-1.2992620505603014E-4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-1.4830929885647492E-3</v>
      </c>
      <c r="V19" s="25">
        <f>BRPL_EOD!V19-BRPL_ISGS_exbus!V19</f>
        <v>0</v>
      </c>
      <c r="W19" s="25">
        <f>BRPL_EOD!W19-BRPL_ISGS_exbus!W19</f>
        <v>4.3925875085761845E-3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-1.4830929885647492E-3</v>
      </c>
      <c r="V20" s="25">
        <f>BRPL_EOD!V20-BRPL_ISGS_exbus!V20</f>
        <v>0</v>
      </c>
      <c r="W20" s="25">
        <f>BRPL_EOD!W20-BRPL_ISGS_exbus!W20</f>
        <v>4.3925875085761845E-3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-8.2707981759995164E-3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4.3906633906658499E-3</v>
      </c>
      <c r="S21" s="25">
        <f>BRPL_EOD!S21-BRPL_ISGS_exbus!S21</f>
        <v>-4.3900513225434423E-3</v>
      </c>
      <c r="T21" s="25">
        <f>BRPL_EOD!T21-BRPL_ISGS_exbus!T21</f>
        <v>0</v>
      </c>
      <c r="U21" s="25">
        <f>BRPL_EOD!U21-BRPL_ISGS_exbus!U21</f>
        <v>-1.4830929885647492E-3</v>
      </c>
      <c r="V21" s="25">
        <f>BRPL_EOD!V21-BRPL_ISGS_exbus!V21</f>
        <v>0</v>
      </c>
      <c r="W21" s="25">
        <f>BRPL_EOD!W21-BRPL_ISGS_exbus!W21</f>
        <v>4.3925875085761845E-3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4.3906633906658499E-3</v>
      </c>
      <c r="S22" s="25">
        <f>BRPL_EOD!S22-BRPL_ISGS_exbus!S22</f>
        <v>-4.3900513225434423E-3</v>
      </c>
      <c r="T22" s="25">
        <f>BRPL_EOD!T22-BRPL_ISGS_exbus!T22</f>
        <v>0</v>
      </c>
      <c r="U22" s="25">
        <f>BRPL_EOD!U22-BRPL_ISGS_exbus!U22</f>
        <v>-1.4830929885647492E-3</v>
      </c>
      <c r="V22" s="25">
        <f>BRPL_EOD!V22-BRPL_ISGS_exbus!V22</f>
        <v>0</v>
      </c>
      <c r="W22" s="25">
        <f>BRPL_EOD!W22-BRPL_ISGS_exbus!W22</f>
        <v>4.3925875085761845E-3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-7.50759128811751E-3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4.3906633906658499E-3</v>
      </c>
      <c r="S23" s="25">
        <f>BRPL_EOD!S23-BRPL_ISGS_exbus!S23</f>
        <v>-4.3900513225434423E-3</v>
      </c>
      <c r="T23" s="25">
        <f>BRPL_EOD!T23-BRPL_ISGS_exbus!T23</f>
        <v>0</v>
      </c>
      <c r="U23" s="25">
        <f>BRPL_EOD!U23-BRPL_ISGS_exbus!U23</f>
        <v>-1.4830929885647492E-3</v>
      </c>
      <c r="V23" s="25">
        <f>BRPL_EOD!V23-BRPL_ISGS_exbus!V23</f>
        <v>0</v>
      </c>
      <c r="W23" s="25">
        <f>BRPL_EOD!W23-BRPL_ISGS_exbus!W23</f>
        <v>4.3925875085761845E-3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-7.5075959855439578E-3</v>
      </c>
      <c r="L24" s="25">
        <f>BRPL_EOD!L24-BRPL_ISGS_exbus!L24</f>
        <v>-7.9862954205367487E-5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4.3906633906658499E-3</v>
      </c>
      <c r="S24" s="25">
        <f>BRPL_EOD!S24-BRPL_ISGS_exbus!S24</f>
        <v>-4.3900513225434423E-3</v>
      </c>
      <c r="T24" s="25">
        <f>BRPL_EOD!T24-BRPL_ISGS_exbus!T24</f>
        <v>0</v>
      </c>
      <c r="U24" s="25">
        <f>BRPL_EOD!U24-BRPL_ISGS_exbus!U24</f>
        <v>-1.4830929885647492E-3</v>
      </c>
      <c r="V24" s="25">
        <f>BRPL_EOD!V24-BRPL_ISGS_exbus!V24</f>
        <v>0</v>
      </c>
      <c r="W24" s="25">
        <f>BRPL_EOD!W24-BRPL_ISGS_exbus!W24</f>
        <v>4.3925875085761845E-3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-7.507557274152532E-3</v>
      </c>
      <c r="L25" s="25">
        <f>BRPL_EOD!L25-BRPL_ISGS_exbus!L25</f>
        <v>-7.9862954205367487E-5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4.3906633906658499E-3</v>
      </c>
      <c r="S25" s="25">
        <f>BRPL_EOD!S25-BRPL_ISGS_exbus!S25</f>
        <v>-4.3900513225434423E-3</v>
      </c>
      <c r="T25" s="25">
        <f>BRPL_EOD!T25-BRPL_ISGS_exbus!T25</f>
        <v>0</v>
      </c>
      <c r="U25" s="25">
        <f>BRPL_EOD!U25-BRPL_ISGS_exbus!U25</f>
        <v>-1.4830929885647492E-3</v>
      </c>
      <c r="V25" s="25">
        <f>BRPL_EOD!V25-BRPL_ISGS_exbus!V25</f>
        <v>0</v>
      </c>
      <c r="W25" s="25">
        <f>BRPL_EOD!W25-BRPL_ISGS_exbus!W25</f>
        <v>4.3925875085761845E-3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-7.507557274152532E-3</v>
      </c>
      <c r="L26" s="25">
        <f>BRPL_EOD!L26-BRPL_ISGS_exbus!L26</f>
        <v>-7.9862954205367487E-5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4.3906633906658499E-3</v>
      </c>
      <c r="S26" s="25">
        <f>BRPL_EOD!S26-BRPL_ISGS_exbus!S26</f>
        <v>-4.3900513225434423E-3</v>
      </c>
      <c r="T26" s="25">
        <f>BRPL_EOD!T26-BRPL_ISGS_exbus!T26</f>
        <v>0</v>
      </c>
      <c r="U26" s="25">
        <f>BRPL_EOD!U26-BRPL_ISGS_exbus!U26</f>
        <v>-1.4830929885647492E-3</v>
      </c>
      <c r="V26" s="25">
        <f>BRPL_EOD!V26-BRPL_ISGS_exbus!V26</f>
        <v>0</v>
      </c>
      <c r="W26" s="25">
        <f>BRPL_EOD!W26-BRPL_ISGS_exbus!W26</f>
        <v>4.3925875085761845E-3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-7.507557274152532E-3</v>
      </c>
      <c r="L27" s="25">
        <f>BRPL_EOD!L27-BRPL_ISGS_exbus!L27</f>
        <v>-7.9862954205367487E-5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4.3906633906658499E-3</v>
      </c>
      <c r="S27" s="25">
        <f>BRPL_EOD!S27-BRPL_ISGS_exbus!S27</f>
        <v>-4.3900513225434423E-3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4.3925875085761845E-3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-7.507557274152532E-3</v>
      </c>
      <c r="L28" s="25">
        <f>BRPL_EOD!L28-BRPL_ISGS_exbus!L28</f>
        <v>-7.9862954205367487E-5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4.3906633906658499E-3</v>
      </c>
      <c r="S28" s="25">
        <f>BRPL_EOD!S28-BRPL_ISGS_exbus!S28</f>
        <v>-4.3900513225434423E-3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4.3925875085761845E-3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-7.507557274152532E-3</v>
      </c>
      <c r="L29" s="25">
        <f>BRPL_EOD!L29-BRPL_ISGS_exbus!L29</f>
        <v>-7.9862954205367487E-5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4.3906633906658499E-3</v>
      </c>
      <c r="S29" s="25">
        <f>BRPL_EOD!S29-BRPL_ISGS_exbus!S29</f>
        <v>-4.3900513225434423E-3</v>
      </c>
      <c r="T29" s="25">
        <f>BRPL_EOD!T29-BRPL_ISGS_exbus!T29</f>
        <v>0</v>
      </c>
      <c r="U29" s="25">
        <f>BRPL_EOD!U29-BRPL_ISGS_exbus!U29</f>
        <v>1.4832354612721588E-3</v>
      </c>
      <c r="V29" s="25">
        <f>BRPL_EOD!V29-BRPL_ISGS_exbus!V29</f>
        <v>0</v>
      </c>
      <c r="W29" s="25">
        <f>BRPL_EOD!W29-BRPL_ISGS_exbus!W29</f>
        <v>4.3925875085761845E-3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-7.507557274152532E-3</v>
      </c>
      <c r="L30" s="25">
        <f>BRPL_EOD!L30-BRPL_ISGS_exbus!L30</f>
        <v>-7.9862954205367487E-5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4.3906633906658499E-3</v>
      </c>
      <c r="S30" s="25">
        <f>BRPL_EOD!S30-BRPL_ISGS_exbus!S30</f>
        <v>-4.3900513225434423E-3</v>
      </c>
      <c r="T30" s="25">
        <f>BRPL_EOD!T30-BRPL_ISGS_exbus!T30</f>
        <v>0</v>
      </c>
      <c r="U30" s="25">
        <f>BRPL_EOD!U30-BRPL_ISGS_exbus!U30</f>
        <v>-1.4830864586627968E-3</v>
      </c>
      <c r="V30" s="25">
        <f>BRPL_EOD!V30-BRPL_ISGS_exbus!V30</f>
        <v>0</v>
      </c>
      <c r="W30" s="25">
        <f>BRPL_EOD!W30-BRPL_ISGS_exbus!W30</f>
        <v>4.3925875085761845E-3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-7.4600027451765527E-3</v>
      </c>
      <c r="L31" s="25">
        <f>BRPL_EOD!L31-BRPL_ISGS_exbus!L31</f>
        <v>-7.9862954205367487E-5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4.3906633906658499E-3</v>
      </c>
      <c r="S31" s="25">
        <f>BRPL_EOD!S31-BRPL_ISGS_exbus!S31</f>
        <v>-4.3900513225434423E-3</v>
      </c>
      <c r="T31" s="25">
        <f>BRPL_EOD!T31-BRPL_ISGS_exbus!T31</f>
        <v>0</v>
      </c>
      <c r="U31" s="25">
        <f>BRPL_EOD!U31-BRPL_ISGS_exbus!U31</f>
        <v>-1.4831291136587765E-3</v>
      </c>
      <c r="V31" s="25">
        <f>BRPL_EOD!V31-BRPL_ISGS_exbus!V31</f>
        <v>0</v>
      </c>
      <c r="W31" s="25">
        <f>BRPL_EOD!W31-BRPL_ISGS_exbus!W31</f>
        <v>4.3925875085761845E-3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-7.4600027451765527E-3</v>
      </c>
      <c r="L32" s="25">
        <f>BRPL_EOD!L32-BRPL_ISGS_exbus!L32</f>
        <v>-7.9862954205367487E-5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4.3906633906658499E-3</v>
      </c>
      <c r="S32" s="25">
        <f>BRPL_EOD!S32-BRPL_ISGS_exbus!S32</f>
        <v>-4.3900513225434423E-3</v>
      </c>
      <c r="T32" s="25">
        <f>BRPL_EOD!T32-BRPL_ISGS_exbus!T32</f>
        <v>0</v>
      </c>
      <c r="U32" s="25">
        <f>BRPL_EOD!U32-BRPL_ISGS_exbus!U32</f>
        <v>-1.4831291136587765E-3</v>
      </c>
      <c r="V32" s="25">
        <f>BRPL_EOD!V32-BRPL_ISGS_exbus!V32</f>
        <v>0</v>
      </c>
      <c r="W32" s="25">
        <f>BRPL_EOD!W32-BRPL_ISGS_exbus!W32</f>
        <v>4.3925875085761845E-3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5.0949277415739402E-3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-1.4831291136587765E-3</v>
      </c>
      <c r="V33" s="25">
        <f>BRPL_EOD!V33-BRPL_ISGS_exbus!V33</f>
        <v>0</v>
      </c>
      <c r="W33" s="25">
        <f>BRPL_EOD!W33-BRPL_ISGS_exbus!W33</f>
        <v>4.3925875085761845E-3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5.0969213226892407E-3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-1.4831291136587765E-3</v>
      </c>
      <c r="V34" s="25">
        <f>BRPL_EOD!V34-BRPL_ISGS_exbus!V34</f>
        <v>0</v>
      </c>
      <c r="W34" s="25">
        <f>BRPL_EOD!W34-BRPL_ISGS_exbus!W34</f>
        <v>4.3925875085761845E-3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-8.0222888984735619E-3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-6.5005339978618792E-3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-1.4831291136587765E-3</v>
      </c>
      <c r="V35" s="25">
        <f>BRPL_EOD!V35-BRPL_ISGS_exbus!V35</f>
        <v>0</v>
      </c>
      <c r="W35" s="25">
        <f>BRPL_EOD!W35-BRPL_ISGS_exbus!W35</f>
        <v>4.3925875085761845E-3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-7.7955615012115231E-3</v>
      </c>
      <c r="L36" s="25">
        <f>BRPL_EOD!L36-BRPL_ISGS_exbus!L36</f>
        <v>-1.4517394716184739E-4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-6.5005456529618755E-3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-1.4831291136587765E-3</v>
      </c>
      <c r="V36" s="25">
        <f>BRPL_EOD!V36-BRPL_ISGS_exbus!V36</f>
        <v>0</v>
      </c>
      <c r="W36" s="25">
        <f>BRPL_EOD!W36-BRPL_ISGS_exbus!W36</f>
        <v>4.3925875085761845E-3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-7.4439089246425283E-3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-1.4831291136587765E-3</v>
      </c>
      <c r="V37" s="25">
        <f>BRPL_EOD!V37-BRPL_ISGS_exbus!V37</f>
        <v>0</v>
      </c>
      <c r="W37" s="25">
        <f>BRPL_EOD!W37-BRPL_ISGS_exbus!W37</f>
        <v>-5.0969455511271633E-3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-7.4439089246425283E-3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-1.4831291136587765E-3</v>
      </c>
      <c r="V38" s="25">
        <f>BRPL_EOD!V38-BRPL_ISGS_exbus!V38</f>
        <v>0</v>
      </c>
      <c r="W38" s="25">
        <f>BRPL_EOD!W38-BRPL_ISGS_exbus!W38</f>
        <v>-5.0969455511271633E-3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-7.4439089246425283E-3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-1.4831291136587765E-3</v>
      </c>
      <c r="V39" s="25">
        <f>BRPL_EOD!V39-BRPL_ISGS_exbus!V39</f>
        <v>0</v>
      </c>
      <c r="W39" s="25">
        <f>BRPL_EOD!W39-BRPL_ISGS_exbus!W39</f>
        <v>-5.0969455511271633E-3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-7.4439089246425283E-3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-1.4831291136587765E-3</v>
      </c>
      <c r="V40" s="25">
        <f>BRPL_EOD!V40-BRPL_ISGS_exbus!V40</f>
        <v>0</v>
      </c>
      <c r="W40" s="25">
        <f>BRPL_EOD!W40-BRPL_ISGS_exbus!W40</f>
        <v>-5.0969455511271633E-3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-7.4439089246425283E-3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-1.4831291136587765E-3</v>
      </c>
      <c r="V41" s="25">
        <f>BRPL_EOD!V41-BRPL_ISGS_exbus!V41</f>
        <v>0</v>
      </c>
      <c r="W41" s="25">
        <f>BRPL_EOD!W41-BRPL_ISGS_exbus!W41</f>
        <v>-5.0969455511271633E-3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-7.4439089246425283E-3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-1.4831291136587765E-3</v>
      </c>
      <c r="V42" s="25">
        <f>BRPL_EOD!V42-BRPL_ISGS_exbus!V42</f>
        <v>0</v>
      </c>
      <c r="W42" s="25">
        <f>BRPL_EOD!W42-BRPL_ISGS_exbus!W42</f>
        <v>-5.0969455511271633E-3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-7.4439089246425283E-3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-4.3910806174958239E-3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-1.4831291136587765E-3</v>
      </c>
      <c r="V43" s="25">
        <f>BRPL_EOD!V43-BRPL_ISGS_exbus!V43</f>
        <v>0</v>
      </c>
      <c r="W43" s="25">
        <f>BRPL_EOD!W43-BRPL_ISGS_exbus!W43</f>
        <v>-5.0969455511271633E-3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-7.4439089246425283E-3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-4.3910806174958239E-3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-1.4831291136587765E-3</v>
      </c>
      <c r="V44" s="25">
        <f>BRPL_EOD!V44-BRPL_ISGS_exbus!V44</f>
        <v>0</v>
      </c>
      <c r="W44" s="25">
        <f>BRPL_EOD!W44-BRPL_ISGS_exbus!W44</f>
        <v>-5.0969455511271633E-3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-7.4439089246425283E-3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-4.3910806174958239E-3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-1.4831291136587765E-3</v>
      </c>
      <c r="V45" s="25">
        <f>BRPL_EOD!V45-BRPL_ISGS_exbus!V45</f>
        <v>0</v>
      </c>
      <c r="W45" s="25">
        <f>BRPL_EOD!W45-BRPL_ISGS_exbus!W45</f>
        <v>-5.0969455511271633E-3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-7.4439089246425283E-3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-4.3910806174958239E-3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-1.4831291136587765E-3</v>
      </c>
      <c r="V46" s="25">
        <f>BRPL_EOD!V46-BRPL_ISGS_exbus!V46</f>
        <v>0</v>
      </c>
      <c r="W46" s="25">
        <f>BRPL_EOD!W46-BRPL_ISGS_exbus!W46</f>
        <v>-5.0969455511271633E-3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-7.4439089246425283E-3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-4.3910806174958239E-3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-1.4831291136587765E-3</v>
      </c>
      <c r="V47" s="25">
        <f>BRPL_EOD!V47-BRPL_ISGS_exbus!V47</f>
        <v>0</v>
      </c>
      <c r="W47" s="25">
        <f>BRPL_EOD!W47-BRPL_ISGS_exbus!W47</f>
        <v>-5.0969455511271633E-3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-7.4439089246425283E-3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-4.3910806174958239E-3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-1.4831291136587765E-3</v>
      </c>
      <c r="V48" s="25">
        <f>BRPL_EOD!V48-BRPL_ISGS_exbus!V48</f>
        <v>0</v>
      </c>
      <c r="W48" s="25">
        <f>BRPL_EOD!W48-BRPL_ISGS_exbus!W48</f>
        <v>-5.0969455511271633E-3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-7.4439089246425283E-3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-4.3910806174958239E-3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-1.4831291136587765E-3</v>
      </c>
      <c r="V49" s="25">
        <f>BRPL_EOD!V49-BRPL_ISGS_exbus!V49</f>
        <v>0</v>
      </c>
      <c r="W49" s="25">
        <f>BRPL_EOD!W49-BRPL_ISGS_exbus!W49</f>
        <v>-5.0969455511271633E-3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-7.4439089246425283E-3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-4.3910806174958239E-3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-1.4831291136587765E-3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-7.4439089246425283E-3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-4.3910806174958239E-3</v>
      </c>
      <c r="R51" s="25">
        <f>BRPL_EOD!R51-BRPL_ISGS_exbus!R51</f>
        <v>-4.3095339888825634E-3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-1.4831291136587765E-3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-7.4439089246425283E-3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-4.3910806174958239E-3</v>
      </c>
      <c r="R52" s="25">
        <f>BRPL_EOD!R52-BRPL_ISGS_exbus!R52</f>
        <v>-4.3095339888825634E-3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-1.4831291136587765E-3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-4.3910806174958239E-3</v>
      </c>
      <c r="R53" s="25">
        <f>BRPL_EOD!R53-BRPL_ISGS_exbus!R53</f>
        <v>-4.3095339888825634E-3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-1.4831291136587765E-3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-4.3910806174958239E-3</v>
      </c>
      <c r="R54" s="25">
        <f>BRPL_EOD!R54-BRPL_ISGS_exbus!R54</f>
        <v>-4.3095339888825634E-3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-1.4831291136587765E-3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-4.3910806174958239E-3</v>
      </c>
      <c r="R55" s="25">
        <f>BRPL_EOD!R55-BRPL_ISGS_exbus!R55</f>
        <v>-4.3095339888825634E-3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-1.4831291136587765E-3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-4.3910806174958239E-3</v>
      </c>
      <c r="R56" s="25">
        <f>BRPL_EOD!R56-BRPL_ISGS_exbus!R56</f>
        <v>-4.3095339888825634E-3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-1.4831291136587765E-3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-4.3910806174958239E-3</v>
      </c>
      <c r="R57" s="25">
        <f>BRPL_EOD!R57-BRPL_ISGS_exbus!R57</f>
        <v>-4.3095339888825634E-3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-4.3910806174958239E-3</v>
      </c>
      <c r="R58" s="25">
        <f>BRPL_EOD!R58-BRPL_ISGS_exbus!R58</f>
        <v>-4.3095339888825634E-3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-4.3910806174958239E-3</v>
      </c>
      <c r="R59" s="25">
        <f>BRPL_EOD!R59-BRPL_ISGS_exbus!R59</f>
        <v>-4.3095339888825634E-3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4.4316730523661363E-3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-4.3910806174958239E-3</v>
      </c>
      <c r="R60" s="25">
        <f>BRPL_EOD!R60-BRPL_ISGS_exbus!R60</f>
        <v>-4.3095339888825634E-3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-4.3910806174958239E-3</v>
      </c>
      <c r="R61" s="25">
        <f>BRPL_EOD!R61-BRPL_ISGS_exbus!R61</f>
        <v>-4.3095339888825634E-3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-4.3910806174958239E-3</v>
      </c>
      <c r="R62" s="25">
        <f>BRPL_EOD!R62-BRPL_ISGS_exbus!R62</f>
        <v>-4.3095339888825634E-3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-4.3920297683328613E-3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-4.3910806174958239E-3</v>
      </c>
      <c r="R63" s="25">
        <f>BRPL_EOD!R63-BRPL_ISGS_exbus!R63</f>
        <v>-4.3095339888825634E-3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-4.3910806174958239E-3</v>
      </c>
      <c r="R64" s="25">
        <f>BRPL_EOD!R64-BRPL_ISGS_exbus!R64</f>
        <v>-4.3095339888825634E-3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4.5129579982123857E-3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4.5129579982123857E-3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-5.4057017543867047E-3</v>
      </c>
      <c r="W66" s="25">
        <f>BRPL_EOD!W66-BRPL_ISGS_exbus!W66</f>
        <v>-5.0969455511271633E-3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4.5129579982123857E-3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4.3925875085761845E-3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-7.4439089246425283E-3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4.5129579982123857E-3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4.3925875085761845E-3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-7.4439089246425283E-3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4.5129579982123857E-3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4.3925875085761845E-3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-7.4439089246425283E-3</v>
      </c>
      <c r="L70" s="25">
        <f>BRPL_EOD!L70-BRPL_ISGS_exbus!L70</f>
        <v>-1.4517394716184739E-4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5.0969213226892407E-3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4.3925875085761845E-3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-1.3323136370946287E-4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5.0969213226892407E-3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4.3925875085761845E-3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-1.3323136370946287E-4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5.0969213226892407E-3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4.3925875085761845E-3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-1.0884219525797434E-4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1.9759759759807594E-3</v>
      </c>
      <c r="Q73" s="25">
        <f>BRPL_EOD!Q73-BRPL_ISGS_exbus!Q73</f>
        <v>0</v>
      </c>
      <c r="R73" s="25">
        <f>BRPL_EOD!R73-BRPL_ISGS_exbus!R73</f>
        <v>4.3906633906658499E-3</v>
      </c>
      <c r="S73" s="25">
        <f>BRPL_EOD!S73-BRPL_ISGS_exbus!S73</f>
        <v>-4.3900513225434423E-3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4.3925875085761845E-3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-7.124902891689544E-3</v>
      </c>
      <c r="L74" s="25">
        <f>BRPL_EOD!L74-BRPL_ISGS_exbus!L74</f>
        <v>-9.1512303012741825E-5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4.3906633906658499E-3</v>
      </c>
      <c r="S74" s="25">
        <f>BRPL_EOD!S74-BRPL_ISGS_exbus!S74</f>
        <v>-4.3900513225434423E-3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4.3925875085761845E-3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-7.3448759645202699E-3</v>
      </c>
      <c r="L75" s="25">
        <f>BRPL_EOD!L75-BRPL_ISGS_exbus!L75</f>
        <v>-8.4765294885880138E-5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4.3906633906658499E-3</v>
      </c>
      <c r="S75" s="25">
        <f>BRPL_EOD!S75-BRPL_ISGS_exbus!S75</f>
        <v>-4.3900513225434423E-3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4.3925875085761845E-3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-7.4600027451765527E-3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4.3906633906658499E-3</v>
      </c>
      <c r="S76" s="25">
        <f>BRPL_EOD!S76-BRPL_ISGS_exbus!S76</f>
        <v>-4.3900513225434423E-3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4.3925875085761845E-3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-7.4600027451765527E-3</v>
      </c>
      <c r="L77" s="25">
        <f>BRPL_EOD!L77-BRPL_ISGS_exbus!L77</f>
        <v>1.4429876075627845E-4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4.3906633906658499E-3</v>
      </c>
      <c r="S77" s="25">
        <f>BRPL_EOD!S77-BRPL_ISGS_exbus!S77</f>
        <v>-4.3900513225434423E-3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4.3925875085761845E-3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-7.4600027451765527E-3</v>
      </c>
      <c r="L78" s="25">
        <f>BRPL_EOD!L78-BRPL_ISGS_exbus!L78</f>
        <v>1.4429876075627845E-4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4.3906633906658499E-3</v>
      </c>
      <c r="S78" s="25">
        <f>BRPL_EOD!S78-BRPL_ISGS_exbus!S78</f>
        <v>-4.3900513225434423E-3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4.3925875085761845E-3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-7.4600027451765527E-3</v>
      </c>
      <c r="L79" s="25">
        <f>BRPL_EOD!L79-BRPL_ISGS_exbus!L79</f>
        <v>1.4429876075627845E-4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4.3906633906658499E-3</v>
      </c>
      <c r="S79" s="25">
        <f>BRPL_EOD!S79-BRPL_ISGS_exbus!S79</f>
        <v>-4.3900513225434423E-3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4.3925875085761845E-3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-7.4600027451765527E-3</v>
      </c>
      <c r="L80" s="25">
        <f>BRPL_EOD!L80-BRPL_ISGS_exbus!L80</f>
        <v>1.4429876075627845E-4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4.3906633906658499E-3</v>
      </c>
      <c r="S80" s="25">
        <f>BRPL_EOD!S80-BRPL_ISGS_exbus!S80</f>
        <v>-4.3900513225434423E-3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4.3925875085761845E-3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-7.4600027451765527E-3</v>
      </c>
      <c r="L81" s="25">
        <f>BRPL_EOD!L81-BRPL_ISGS_exbus!L81</f>
        <v>1.4429876075627845E-4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4.3906633906658499E-3</v>
      </c>
      <c r="S81" s="25">
        <f>BRPL_EOD!S81-BRPL_ISGS_exbus!S81</f>
        <v>-4.3900513225434423E-3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4.3925875085761845E-3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-7.4600027451765527E-3</v>
      </c>
      <c r="L82" s="25">
        <f>BRPL_EOD!L82-BRPL_ISGS_exbus!L82</f>
        <v>1.4429876075627845E-4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4.3906633906658499E-3</v>
      </c>
      <c r="S82" s="25">
        <f>BRPL_EOD!S82-BRPL_ISGS_exbus!S82</f>
        <v>-4.3900513225434423E-3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4.3925875085761845E-3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-7.4600027451765527E-3</v>
      </c>
      <c r="L83" s="25">
        <f>BRPL_EOD!L83-BRPL_ISGS_exbus!L83</f>
        <v>1.4429876075627845E-4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4.3906633906658499E-3</v>
      </c>
      <c r="S83" s="25">
        <f>BRPL_EOD!S83-BRPL_ISGS_exbus!S83</f>
        <v>-4.3900513225434423E-3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4.3925875085761845E-3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-7.4600027451765527E-3</v>
      </c>
      <c r="L84" s="25">
        <f>BRPL_EOD!L84-BRPL_ISGS_exbus!L84</f>
        <v>1.4429876075627845E-4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4.3906633906658499E-3</v>
      </c>
      <c r="S84" s="25">
        <f>BRPL_EOD!S84-BRPL_ISGS_exbus!S84</f>
        <v>-4.3900513225434423E-3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4.3925875085761845E-3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-7.4600027451765527E-3</v>
      </c>
      <c r="L85" s="25">
        <f>BRPL_EOD!L85-BRPL_ISGS_exbus!L85</f>
        <v>1.4429876075627845E-4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4.3906633906658499E-3</v>
      </c>
      <c r="S85" s="25">
        <f>BRPL_EOD!S85-BRPL_ISGS_exbus!S85</f>
        <v>-4.3900513225434423E-3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4.3925875085761845E-3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-7.4600027451765527E-3</v>
      </c>
      <c r="L86" s="25">
        <f>BRPL_EOD!L86-BRPL_ISGS_exbus!L86</f>
        <v>1.4429876075627845E-4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4.3906633906658499E-3</v>
      </c>
      <c r="S86" s="25">
        <f>BRPL_EOD!S86-BRPL_ISGS_exbus!S86</f>
        <v>-4.3900513225434423E-3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4.3925875085761845E-3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-7.4600027451765527E-3</v>
      </c>
      <c r="L87" s="25">
        <f>BRPL_EOD!L87-BRPL_ISGS_exbus!L87</f>
        <v>1.4429876075627845E-4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4.3906633906658499E-3</v>
      </c>
      <c r="S87" s="25">
        <f>BRPL_EOD!S87-BRPL_ISGS_exbus!S87</f>
        <v>-4.3900513225434423E-3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4.3925875085761845E-3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-7.4600027451765527E-3</v>
      </c>
      <c r="L88" s="25">
        <f>BRPL_EOD!L88-BRPL_ISGS_exbus!L88</f>
        <v>1.4429876075627845E-4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4.3906633906658499E-3</v>
      </c>
      <c r="S88" s="25">
        <f>BRPL_EOD!S88-BRPL_ISGS_exbus!S88</f>
        <v>-4.3900513225434423E-3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4.3925875085761845E-3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-7.4600027451765527E-3</v>
      </c>
      <c r="L89" s="25">
        <f>BRPL_EOD!L89-BRPL_ISGS_exbus!L89</f>
        <v>1.4429876075627845E-4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4.3906633906658499E-3</v>
      </c>
      <c r="S89" s="25">
        <f>BRPL_EOD!S89-BRPL_ISGS_exbus!S89</f>
        <v>-4.3900513225434423E-3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4.3925875085761845E-3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-7.4600753496838479E-3</v>
      </c>
      <c r="L90" s="25">
        <f>BRPL_EOD!L90-BRPL_ISGS_exbus!L90</f>
        <v>1.4429876075627845E-4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4.3906633906658499E-3</v>
      </c>
      <c r="S90" s="25">
        <f>BRPL_EOD!S90-BRPL_ISGS_exbus!S90</f>
        <v>-4.3900513225434423E-3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4.3925875085761845E-3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-7.4600027451765527E-3</v>
      </c>
      <c r="L91" s="25">
        <f>BRPL_EOD!L91-BRPL_ISGS_exbus!L91</f>
        <v>1.4429876075627845E-4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4.3906633906658499E-3</v>
      </c>
      <c r="S91" s="25">
        <f>BRPL_EOD!S91-BRPL_ISGS_exbus!S91</f>
        <v>-4.3900513225434423E-3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4.3925875085761845E-3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-7.4600027451765527E-3</v>
      </c>
      <c r="L92" s="25">
        <f>BRPL_EOD!L92-BRPL_ISGS_exbus!L92</f>
        <v>1.4429876075627845E-4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4.3906633906658499E-3</v>
      </c>
      <c r="S92" s="25">
        <f>BRPL_EOD!S92-BRPL_ISGS_exbus!S92</f>
        <v>-4.3900513225434423E-3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4.3925875085761845E-3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-7.4600027451765527E-3</v>
      </c>
      <c r="L93" s="25">
        <f>BRPL_EOD!L93-BRPL_ISGS_exbus!L93</f>
        <v>1.4429876075627845E-4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4.3906633906658499E-3</v>
      </c>
      <c r="S93" s="25">
        <f>BRPL_EOD!S93-BRPL_ISGS_exbus!S93</f>
        <v>-4.3900513225434423E-3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4.3925875085761845E-3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-7.4600027451765527E-3</v>
      </c>
      <c r="L94" s="25">
        <f>BRPL_EOD!L94-BRPL_ISGS_exbus!L94</f>
        <v>1.4429876075627845E-4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4.3906633906658499E-3</v>
      </c>
      <c r="S94" s="25">
        <f>BRPL_EOD!S94-BRPL_ISGS_exbus!S94</f>
        <v>-4.3900513225434423E-3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4.3925875085761845E-3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-7.4600027451765527E-3</v>
      </c>
      <c r="L95" s="25">
        <f>BRPL_EOD!L95-BRPL_ISGS_exbus!L95</f>
        <v>1.4429876075627845E-4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4.3906633906658499E-3</v>
      </c>
      <c r="S95" s="25">
        <f>BRPL_EOD!S95-BRPL_ISGS_exbus!S95</f>
        <v>-4.3900513225434423E-3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4.3925875085761845E-3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1.4429876075627845E-4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4.3906633906658499E-3</v>
      </c>
      <c r="S96" s="25">
        <f>BRPL_EOD!S96-BRPL_ISGS_exbus!S96</f>
        <v>-4.3900513225434423E-3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4.3925875085761845E-3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1.4429876075627845E-4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4.3906633906658499E-3</v>
      </c>
      <c r="S97" s="25">
        <f>BRPL_EOD!S97-BRPL_ISGS_exbus!S97</f>
        <v>-4.3900513225434423E-3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4.3925875085761845E-3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1.4429876075627845E-4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4.3906633906658499E-3</v>
      </c>
      <c r="S98" s="25">
        <f>BRPL_EOD!S98-BRPL_ISGS_exbus!S98</f>
        <v>-4.3900513225434423E-3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4.3925875085761845E-3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-1.069619728486515E-4</v>
      </c>
      <c r="L99" s="25">
        <f>BRPL_EOD!L99-BRPL_ISGS_exbus!L99</f>
        <v>1.3867450014692917E-7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4.9399399404403965E-7</v>
      </c>
      <c r="Q99" s="25">
        <f>BRPL_EOD!Q99-BRPL_ISGS_exbus!Q99</f>
        <v>-2.4150943396222813E-5</v>
      </c>
      <c r="R99" s="25">
        <f>BRPL_EOD!R99-BRPL_ISGS_exbus!R99</f>
        <v>5.0890907059231161E-5</v>
      </c>
      <c r="S99" s="25">
        <f>BRPL_EOD!S99-BRPL_ISGS_exbus!S99</f>
        <v>-4.3806521558026335E-5</v>
      </c>
      <c r="T99" s="25">
        <f>BRPL_EOD!T99-BRPL_ISGS_exbus!T99</f>
        <v>0</v>
      </c>
      <c r="U99" s="25">
        <f>BRPL_EOD!U99-BRPL_ISGS_exbus!U99</f>
        <v>-1.4831127446601755E-5</v>
      </c>
      <c r="V99" s="25">
        <f>BRPL_EOD!V99-BRPL_ISGS_exbus!V99</f>
        <v>-1.3514254385976754E-6</v>
      </c>
      <c r="W99" s="25">
        <f>BRPL_EOD!W99-BRPL_ISGS_exbus!W99</f>
        <v>5.463838446334579E-5</v>
      </c>
      <c r="X99" s="25">
        <f>BRPL_EOD!X99-BRPL_ISGS_exbus!X99</f>
        <v>9.9108210527276697E-9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83.96</v>
      </c>
      <c r="C3" s="194">
        <f>PPCL_NG!P3+PPCL_Spot!P3+GT_NG!P3+GT_Spot!P3+Bawana_NG!P3+Bawana_RLNG!P3+Bawana_Spot!P3</f>
        <v>83.78817534902484</v>
      </c>
      <c r="D3" s="195">
        <f t="shared" ref="D3:D66" si="0">B3-C3</f>
        <v>0.17182465097515376</v>
      </c>
      <c r="E3" s="194">
        <f>PPCL_NG!J3+PPCL_Spot!J3+GT_NG!J3+GT_Spot!J3+Bawana_NG!J3+Bawana_RLNG!J3+Bawana_Spot!J3</f>
        <v>48.56</v>
      </c>
      <c r="F3" s="194">
        <f>PPCL_NG!Q3+PPCL_Spot!Q3+GT_NG!Q3+GT_Spot!Q3+Bawana_NG!Q3+Bawana_RLNG!Q3+Bawana_Spot!Q3</f>
        <v>48.474392290039482</v>
      </c>
      <c r="G3" s="195">
        <f t="shared" ref="G3:G66" si="1">E3-F3</f>
        <v>8.560770996052014E-2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19.68</v>
      </c>
      <c r="L3" s="194">
        <f>PPCL_NG!S3+PPCL_Spot!S3+GT_NG!S3+GT_Spot!S3+Bawana_NG!S3+Bawana_RLNG!S3+Bawana_Spot!S3</f>
        <v>19.651625817587806</v>
      </c>
      <c r="M3" s="195">
        <f t="shared" ref="M3:M66" si="3">K3-L3</f>
        <v>2.837418241219325E-2</v>
      </c>
      <c r="N3" s="194">
        <f>PPCL_NG!M3+PPCL_Spot!M3+GT_NG!M3+GT_Spot!M3+Bawana_NG!M3+Bawana_RLNG!M3+Bawana_Spot!M3</f>
        <v>58.67</v>
      </c>
      <c r="O3" s="194">
        <f>PPCL_NG!T3+PPCL_Spot!T3+GT_NG!T3+GT_Spot!T3+Bawana_NG!T3+Bawana_RLNG!T3+Bawana_Spot!T3</f>
        <v>58.555575072582606</v>
      </c>
      <c r="P3" s="195">
        <f t="shared" ref="P3:P66" si="4">N3-O3</f>
        <v>0.11442492741739585</v>
      </c>
      <c r="Q3" s="195">
        <f>D3+G3+J3+M3+P3</f>
        <v>0.40000000000002167</v>
      </c>
    </row>
    <row r="4" spans="1:17">
      <c r="A4" s="34" t="s">
        <v>46</v>
      </c>
      <c r="B4" s="194">
        <f>PPCL_NG!I4+PPCL_Spot!I4+GT_NG!I4+GT_Spot!I4+Bawana_NG!I4+Bawana_RLNG!I4+Bawana_Spot!I4</f>
        <v>83.94</v>
      </c>
      <c r="C4" s="194">
        <f>PPCL_NG!P4+PPCL_Spot!P4+GT_NG!P4+GT_Spot!P4+Bawana_NG!P4+Bawana_RLNG!P4+Bawana_Spot!P4</f>
        <v>83.760462144710417</v>
      </c>
      <c r="D4" s="195">
        <f t="shared" si="0"/>
        <v>0.17953785528958122</v>
      </c>
      <c r="E4" s="194">
        <f>PPCL_NG!J4+PPCL_Spot!J4+GT_NG!J4+GT_Spot!J4+Bawana_NG!J4+Bawana_RLNG!J4+Bawana_Spot!J4</f>
        <v>57.57</v>
      </c>
      <c r="F4" s="194">
        <f>PPCL_NG!Q4+PPCL_Spot!Q4+GT_NG!Q4+GT_Spot!Q4+Bawana_NG!Q4+Bawana_RLNG!Q4+Bawana_Spot!Q4</f>
        <v>57.479520980862659</v>
      </c>
      <c r="G4" s="195">
        <f t="shared" si="1"/>
        <v>9.0479019137340799E-2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4.999772406572899</v>
      </c>
      <c r="J4" s="195">
        <f t="shared" si="2"/>
        <v>2.2759342710099162E-4</v>
      </c>
      <c r="K4" s="194">
        <f>PPCL_NG!L4+PPCL_Spot!L4+GT_NG!L4+GT_Spot!L4+Bawana_NG!L4+Bawana_RLNG!L4+Bawana_Spot!L4</f>
        <v>18.349999999999998</v>
      </c>
      <c r="L4" s="194">
        <f>PPCL_NG!S4+PPCL_Spot!S4+GT_NG!S4+GT_Spot!S4+Bawana_NG!S4+Bawana_RLNG!S4+Bawana_Spot!S4</f>
        <v>18.319878562649969</v>
      </c>
      <c r="M4" s="195">
        <f t="shared" si="3"/>
        <v>3.0121437350029368E-2</v>
      </c>
      <c r="N4" s="194">
        <f>PPCL_NG!M4+PPCL_Spot!M4+GT_NG!M4+GT_Spot!M4+Bawana_NG!M4+Bawana_RLNG!M4+Bawana_Spot!M4</f>
        <v>54.69</v>
      </c>
      <c r="O4" s="194">
        <f>PPCL_NG!T4+PPCL_Spot!T4+GT_NG!T4+GT_Spot!T4+Bawana_NG!T4+Bawana_RLNG!T4+Bawana_Spot!T4</f>
        <v>54.570365905204092</v>
      </c>
      <c r="P4" s="195">
        <f t="shared" si="4"/>
        <v>0.11963409479590581</v>
      </c>
      <c r="Q4" s="195">
        <f t="shared" ref="Q4:Q67" si="5">D4+G4+J4+M4+P4</f>
        <v>0.41999999999995818</v>
      </c>
    </row>
    <row r="5" spans="1:17">
      <c r="A5" s="34" t="s">
        <v>47</v>
      </c>
      <c r="B5" s="194">
        <f>PPCL_NG!I5+PPCL_Spot!I5+GT_NG!I5+GT_Spot!I5+Bawana_NG!I5+Bawana_RLNG!I5+Bawana_Spot!I5</f>
        <v>83.94</v>
      </c>
      <c r="C5" s="194">
        <f>PPCL_NG!P5+PPCL_Spot!P5+GT_NG!P5+GT_Spot!P5+Bawana_NG!P5+Bawana_RLNG!P5+Bawana_Spot!P5</f>
        <v>83.760462144710417</v>
      </c>
      <c r="D5" s="195">
        <f t="shared" si="0"/>
        <v>0.17953785528958122</v>
      </c>
      <c r="E5" s="194">
        <f>PPCL_NG!J5+PPCL_Spot!J5+GT_NG!J5+GT_Spot!J5+Bawana_NG!J5+Bawana_RLNG!J5+Bawana_Spot!J5</f>
        <v>57.57</v>
      </c>
      <c r="F5" s="194">
        <f>PPCL_NG!Q5+PPCL_Spot!Q5+GT_NG!Q5+GT_Spot!Q5+Bawana_NG!Q5+Bawana_RLNG!Q5+Bawana_Spot!Q5</f>
        <v>57.479520980862659</v>
      </c>
      <c r="G5" s="195">
        <f t="shared" si="1"/>
        <v>9.0479019137340799E-2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4.999772406572899</v>
      </c>
      <c r="J5" s="195">
        <f t="shared" si="2"/>
        <v>2.2759342710099162E-4</v>
      </c>
      <c r="K5" s="194">
        <f>PPCL_NG!L5+PPCL_Spot!L5+GT_NG!L5+GT_Spot!L5+Bawana_NG!L5+Bawana_RLNG!L5+Bawana_Spot!L5</f>
        <v>18.349999999999998</v>
      </c>
      <c r="L5" s="194">
        <f>PPCL_NG!S5+PPCL_Spot!S5+GT_NG!S5+GT_Spot!S5+Bawana_NG!S5+Bawana_RLNG!S5+Bawana_Spot!S5</f>
        <v>18.319878562649969</v>
      </c>
      <c r="M5" s="195">
        <f t="shared" si="3"/>
        <v>3.0121437350029368E-2</v>
      </c>
      <c r="N5" s="194">
        <f>PPCL_NG!M5+PPCL_Spot!M5+GT_NG!M5+GT_Spot!M5+Bawana_NG!M5+Bawana_RLNG!M5+Bawana_Spot!M5</f>
        <v>54.69</v>
      </c>
      <c r="O5" s="194">
        <f>PPCL_NG!T5+PPCL_Spot!T5+GT_NG!T5+GT_Spot!T5+Bawana_NG!T5+Bawana_RLNG!T5+Bawana_Spot!T5</f>
        <v>54.570365905204092</v>
      </c>
      <c r="P5" s="195">
        <f t="shared" si="4"/>
        <v>0.11963409479590581</v>
      </c>
      <c r="Q5" s="195">
        <f t="shared" si="5"/>
        <v>0.41999999999995818</v>
      </c>
    </row>
    <row r="6" spans="1:17">
      <c r="A6" s="34" t="s">
        <v>48</v>
      </c>
      <c r="B6" s="194">
        <f>PPCL_NG!I6+PPCL_Spot!I6+GT_NG!I6+GT_Spot!I6+Bawana_NG!I6+Bawana_RLNG!I6+Bawana_Spot!I6</f>
        <v>83.94</v>
      </c>
      <c r="C6" s="194">
        <f>PPCL_NG!P6+PPCL_Spot!P6+GT_NG!P6+GT_Spot!P6+Bawana_NG!P6+Bawana_RLNG!P6+Bawana_Spot!P6</f>
        <v>83.760462144710417</v>
      </c>
      <c r="D6" s="195">
        <f t="shared" si="0"/>
        <v>0.17953785528958122</v>
      </c>
      <c r="E6" s="194">
        <f>PPCL_NG!J6+PPCL_Spot!J6+GT_NG!J6+GT_Spot!J6+Bawana_NG!J6+Bawana_RLNG!J6+Bawana_Spot!J6</f>
        <v>57.57</v>
      </c>
      <c r="F6" s="194">
        <f>PPCL_NG!Q6+PPCL_Spot!Q6+GT_NG!Q6+GT_Spot!Q6+Bawana_NG!Q6+Bawana_RLNG!Q6+Bawana_Spot!Q6</f>
        <v>57.479520980862659</v>
      </c>
      <c r="G6" s="195">
        <f t="shared" si="1"/>
        <v>9.0479019137340799E-2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4.999772406572899</v>
      </c>
      <c r="J6" s="195">
        <f t="shared" si="2"/>
        <v>2.2759342710099162E-4</v>
      </c>
      <c r="K6" s="194">
        <f>PPCL_NG!L6+PPCL_Spot!L6+GT_NG!L6+GT_Spot!L6+Bawana_NG!L6+Bawana_RLNG!L6+Bawana_Spot!L6</f>
        <v>18.349999999999998</v>
      </c>
      <c r="L6" s="194">
        <f>PPCL_NG!S6+PPCL_Spot!S6+GT_NG!S6+GT_Spot!S6+Bawana_NG!S6+Bawana_RLNG!S6+Bawana_Spot!S6</f>
        <v>18.319878562649969</v>
      </c>
      <c r="M6" s="195">
        <f t="shared" si="3"/>
        <v>3.0121437350029368E-2</v>
      </c>
      <c r="N6" s="194">
        <f>PPCL_NG!M6+PPCL_Spot!M6+GT_NG!M6+GT_Spot!M6+Bawana_NG!M6+Bawana_RLNG!M6+Bawana_Spot!M6</f>
        <v>54.69</v>
      </c>
      <c r="O6" s="194">
        <f>PPCL_NG!T6+PPCL_Spot!T6+GT_NG!T6+GT_Spot!T6+Bawana_NG!T6+Bawana_RLNG!T6+Bawana_Spot!T6</f>
        <v>54.570365905204092</v>
      </c>
      <c r="P6" s="195">
        <f t="shared" si="4"/>
        <v>0.11963409479590581</v>
      </c>
      <c r="Q6" s="195">
        <f t="shared" si="5"/>
        <v>0.41999999999995818</v>
      </c>
    </row>
    <row r="7" spans="1:17">
      <c r="A7" s="34" t="s">
        <v>49</v>
      </c>
      <c r="B7" s="194">
        <f>PPCL_NG!I7+PPCL_Spot!I7+GT_NG!I7+GT_Spot!I7+Bawana_NG!I7+Bawana_RLNG!I7+Bawana_Spot!I7</f>
        <v>83.9</v>
      </c>
      <c r="C7" s="194">
        <f>PPCL_NG!P7+PPCL_Spot!P7+GT_NG!P7+GT_Spot!P7+Bawana_NG!P7+Bawana_RLNG!P7+Bawana_Spot!P7</f>
        <v>83.725343097091368</v>
      </c>
      <c r="D7" s="195">
        <f t="shared" si="0"/>
        <v>0.17465690290863733</v>
      </c>
      <c r="E7" s="194">
        <f>PPCL_NG!J7+PPCL_Spot!J7+GT_NG!J7+GT_Spot!J7+Bawana_NG!J7+Bawana_RLNG!J7+Bawana_Spot!J7</f>
        <v>57.54</v>
      </c>
      <c r="F7" s="194">
        <f>PPCL_NG!Q7+PPCL_Spot!Q7+GT_NG!Q7+GT_Spot!Q7+Bawana_NG!Q7+Bawana_RLNG!Q7+Bawana_Spot!Q7</f>
        <v>57.434878123719798</v>
      </c>
      <c r="G7" s="195">
        <f t="shared" si="1"/>
        <v>0.10512187628020087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4.999772406572899</v>
      </c>
      <c r="J7" s="195">
        <f t="shared" si="2"/>
        <v>2.2759342710099162E-4</v>
      </c>
      <c r="K7" s="194">
        <f>PPCL_NG!L7+PPCL_Spot!L7+GT_NG!L7+GT_Spot!L7+Bawana_NG!L7+Bawana_RLNG!L7+Bawana_Spot!L7</f>
        <v>18.349999999999998</v>
      </c>
      <c r="L7" s="194">
        <f>PPCL_NG!S7+PPCL_Spot!S7+GT_NG!S7+GT_Spot!S7+Bawana_NG!S7+Bawana_RLNG!S7+Bawana_Spot!S7</f>
        <v>18.33208094360235</v>
      </c>
      <c r="M7" s="195">
        <f t="shared" si="3"/>
        <v>1.7919056397648347E-2</v>
      </c>
      <c r="N7" s="194">
        <f>PPCL_NG!M7+PPCL_Spot!M7+GT_NG!M7+GT_Spot!M7+Bawana_NG!M7+Bawana_RLNG!M7+Bawana_Spot!M7</f>
        <v>54.66</v>
      </c>
      <c r="O7" s="194">
        <f>PPCL_NG!T7+PPCL_Spot!T7+GT_NG!T7+GT_Spot!T7+Bawana_NG!T7+Bawana_RLNG!T7+Bawana_Spot!T7</f>
        <v>54.537925429013619</v>
      </c>
      <c r="P7" s="195">
        <f t="shared" si="4"/>
        <v>0.12207457098637775</v>
      </c>
      <c r="Q7" s="195">
        <f t="shared" si="5"/>
        <v>0.41999999999996529</v>
      </c>
    </row>
    <row r="8" spans="1:17">
      <c r="A8" s="34" t="s">
        <v>50</v>
      </c>
      <c r="B8" s="194">
        <f>PPCL_NG!I8+PPCL_Spot!I8+GT_NG!I8+GT_Spot!I8+Bawana_NG!I8+Bawana_RLNG!I8+Bawana_Spot!I8</f>
        <v>83.9</v>
      </c>
      <c r="C8" s="194">
        <f>PPCL_NG!P8+PPCL_Spot!P8+GT_NG!P8+GT_Spot!P8+Bawana_NG!P8+Bawana_RLNG!P8+Bawana_Spot!P8</f>
        <v>83.725343097091368</v>
      </c>
      <c r="D8" s="195">
        <f t="shared" si="0"/>
        <v>0.17465690290863733</v>
      </c>
      <c r="E8" s="194">
        <f>PPCL_NG!J8+PPCL_Spot!J8+GT_NG!J8+GT_Spot!J8+Bawana_NG!J8+Bawana_RLNG!J8+Bawana_Spot!J8</f>
        <v>57.54</v>
      </c>
      <c r="F8" s="194">
        <f>PPCL_NG!Q8+PPCL_Spot!Q8+GT_NG!Q8+GT_Spot!Q8+Bawana_NG!Q8+Bawana_RLNG!Q8+Bawana_Spot!Q8</f>
        <v>57.434878123719798</v>
      </c>
      <c r="G8" s="195">
        <f t="shared" si="1"/>
        <v>0.10512187628020087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4.999772406572899</v>
      </c>
      <c r="J8" s="195">
        <f t="shared" si="2"/>
        <v>2.2759342710099162E-4</v>
      </c>
      <c r="K8" s="194">
        <f>PPCL_NG!L8+PPCL_Spot!L8+GT_NG!L8+GT_Spot!L8+Bawana_NG!L8+Bawana_RLNG!L8+Bawana_Spot!L8</f>
        <v>18.349999999999998</v>
      </c>
      <c r="L8" s="194">
        <f>PPCL_NG!S8+PPCL_Spot!S8+GT_NG!S8+GT_Spot!S8+Bawana_NG!S8+Bawana_RLNG!S8+Bawana_Spot!S8</f>
        <v>18.33208094360235</v>
      </c>
      <c r="M8" s="195">
        <f t="shared" si="3"/>
        <v>1.7919056397648347E-2</v>
      </c>
      <c r="N8" s="194">
        <f>PPCL_NG!M8+PPCL_Spot!M8+GT_NG!M8+GT_Spot!M8+Bawana_NG!M8+Bawana_RLNG!M8+Bawana_Spot!M8</f>
        <v>54.66</v>
      </c>
      <c r="O8" s="194">
        <f>PPCL_NG!T8+PPCL_Spot!T8+GT_NG!T8+GT_Spot!T8+Bawana_NG!T8+Bawana_RLNG!T8+Bawana_Spot!T8</f>
        <v>54.537925429013619</v>
      </c>
      <c r="P8" s="195">
        <f t="shared" si="4"/>
        <v>0.12207457098637775</v>
      </c>
      <c r="Q8" s="195">
        <f t="shared" si="5"/>
        <v>0.41999999999996529</v>
      </c>
    </row>
    <row r="9" spans="1:17">
      <c r="A9" s="34" t="s">
        <v>51</v>
      </c>
      <c r="B9" s="194">
        <f>PPCL_NG!I9+PPCL_Spot!I9+GT_NG!I9+GT_Spot!I9+Bawana_NG!I9+Bawana_RLNG!I9+Bawana_Spot!I9</f>
        <v>83.92</v>
      </c>
      <c r="C9" s="194">
        <f>PPCL_NG!P9+PPCL_Spot!P9+GT_NG!P9+GT_Spot!P9+Bawana_NG!P9+Bawana_RLNG!P9+Bawana_Spot!P9</f>
        <v>83.753056301405792</v>
      </c>
      <c r="D9" s="195">
        <f t="shared" si="0"/>
        <v>0.16694369859420988</v>
      </c>
      <c r="E9" s="194">
        <f>PPCL_NG!J9+PPCL_Spot!J9+GT_NG!J9+GT_Spot!J9+Bawana_NG!J9+Bawana_RLNG!J9+Bawana_Spot!J9</f>
        <v>48.53</v>
      </c>
      <c r="F9" s="194">
        <f>PPCL_NG!Q9+PPCL_Spot!Q9+GT_NG!Q9+GT_Spot!Q9+Bawana_NG!Q9+Bawana_RLNG!Q9+Bawana_Spot!Q9</f>
        <v>48.429749432896621</v>
      </c>
      <c r="G9" s="195">
        <f t="shared" si="1"/>
        <v>0.10025056710338021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19.68</v>
      </c>
      <c r="L9" s="194">
        <f>PPCL_NG!S9+PPCL_Spot!S9+GT_NG!S9+GT_Spot!S9+Bawana_NG!S9+Bawana_RLNG!S9+Bawana_Spot!S9</f>
        <v>19.663828198540187</v>
      </c>
      <c r="M9" s="195">
        <f t="shared" si="3"/>
        <v>1.6171801459812229E-2</v>
      </c>
      <c r="N9" s="194">
        <f>PPCL_NG!M9+PPCL_Spot!M9+GT_NG!M9+GT_Spot!M9+Bawana_NG!M9+Bawana_RLNG!M9+Bawana_Spot!M9</f>
        <v>58.64</v>
      </c>
      <c r="O9" s="194">
        <f>PPCL_NG!T9+PPCL_Spot!T9+GT_NG!T9+GT_Spot!T9+Bawana_NG!T9+Bawana_RLNG!T9+Bawana_Spot!T9</f>
        <v>58.523134596392133</v>
      </c>
      <c r="P9" s="195">
        <f t="shared" si="4"/>
        <v>0.11686540360786779</v>
      </c>
      <c r="Q9" s="195">
        <f t="shared" si="5"/>
        <v>0.40000000000002878</v>
      </c>
    </row>
    <row r="10" spans="1:17">
      <c r="A10" s="34" t="s">
        <v>52</v>
      </c>
      <c r="B10" s="194">
        <f>PPCL_NG!I10+PPCL_Spot!I10+GT_NG!I10+GT_Spot!I10+Bawana_NG!I10+Bawana_RLNG!I10+Bawana_Spot!I10</f>
        <v>83.92</v>
      </c>
      <c r="C10" s="194">
        <f>PPCL_NG!P10+PPCL_Spot!P10+GT_NG!P10+GT_Spot!P10+Bawana_NG!P10+Bawana_RLNG!P10+Bawana_Spot!P10</f>
        <v>83.753056301405792</v>
      </c>
      <c r="D10" s="195">
        <f t="shared" si="0"/>
        <v>0.16694369859420988</v>
      </c>
      <c r="E10" s="194">
        <f>PPCL_NG!J10+PPCL_Spot!J10+GT_NG!J10+GT_Spot!J10+Bawana_NG!J10+Bawana_RLNG!J10+Bawana_Spot!J10</f>
        <v>48.53</v>
      </c>
      <c r="F10" s="194">
        <f>PPCL_NG!Q10+PPCL_Spot!Q10+GT_NG!Q10+GT_Spot!Q10+Bawana_NG!Q10+Bawana_RLNG!Q10+Bawana_Spot!Q10</f>
        <v>48.429749432896621</v>
      </c>
      <c r="G10" s="195">
        <f t="shared" si="1"/>
        <v>0.10025056710338021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19.68</v>
      </c>
      <c r="L10" s="194">
        <f>PPCL_NG!S10+PPCL_Spot!S10+GT_NG!S10+GT_Spot!S10+Bawana_NG!S10+Bawana_RLNG!S10+Bawana_Spot!S10</f>
        <v>19.663828198540187</v>
      </c>
      <c r="M10" s="195">
        <f t="shared" si="3"/>
        <v>1.6171801459812229E-2</v>
      </c>
      <c r="N10" s="194">
        <f>PPCL_NG!M10+PPCL_Spot!M10+GT_NG!M10+GT_Spot!M10+Bawana_NG!M10+Bawana_RLNG!M10+Bawana_Spot!M10</f>
        <v>58.64</v>
      </c>
      <c r="O10" s="194">
        <f>PPCL_NG!T10+PPCL_Spot!T10+GT_NG!T10+GT_Spot!T10+Bawana_NG!T10+Bawana_RLNG!T10+Bawana_Spot!T10</f>
        <v>58.523134596392133</v>
      </c>
      <c r="P10" s="195">
        <f t="shared" si="4"/>
        <v>0.11686540360786779</v>
      </c>
      <c r="Q10" s="195">
        <f t="shared" si="5"/>
        <v>0.40000000000002878</v>
      </c>
    </row>
    <row r="11" spans="1:17">
      <c r="A11" s="34" t="s">
        <v>53</v>
      </c>
      <c r="B11" s="194">
        <f>PPCL_NG!I11+PPCL_Spot!I11+GT_NG!I11+GT_Spot!I11+Bawana_NG!I11+Bawana_RLNG!I11+Bawana_Spot!I11</f>
        <v>83.92</v>
      </c>
      <c r="C11" s="194">
        <f>PPCL_NG!P11+PPCL_Spot!P11+GT_NG!P11+GT_Spot!P11+Bawana_NG!P11+Bawana_RLNG!P11+Bawana_Spot!P11</f>
        <v>83.753056301405792</v>
      </c>
      <c r="D11" s="195">
        <f t="shared" si="0"/>
        <v>0.16694369859420988</v>
      </c>
      <c r="E11" s="194">
        <f>PPCL_NG!J11+PPCL_Spot!J11+GT_NG!J11+GT_Spot!J11+Bawana_NG!J11+Bawana_RLNG!J11+Bawana_Spot!J11</f>
        <v>48.53</v>
      </c>
      <c r="F11" s="194">
        <f>PPCL_NG!Q11+PPCL_Spot!Q11+GT_NG!Q11+GT_Spot!Q11+Bawana_NG!Q11+Bawana_RLNG!Q11+Bawana_Spot!Q11</f>
        <v>48.429749432896621</v>
      </c>
      <c r="G11" s="195">
        <f t="shared" si="1"/>
        <v>0.10025056710338021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19.68</v>
      </c>
      <c r="L11" s="194">
        <f>PPCL_NG!S11+PPCL_Spot!S11+GT_NG!S11+GT_Spot!S11+Bawana_NG!S11+Bawana_RLNG!S11+Bawana_Spot!S11</f>
        <v>19.663828198540187</v>
      </c>
      <c r="M11" s="195">
        <f t="shared" si="3"/>
        <v>1.6171801459812229E-2</v>
      </c>
      <c r="N11" s="194">
        <f>PPCL_NG!M11+PPCL_Spot!M11+GT_NG!M11+GT_Spot!M11+Bawana_NG!M11+Bawana_RLNG!M11+Bawana_Spot!M11</f>
        <v>58.64</v>
      </c>
      <c r="O11" s="194">
        <f>PPCL_NG!T11+PPCL_Spot!T11+GT_NG!T11+GT_Spot!T11+Bawana_NG!T11+Bawana_RLNG!T11+Bawana_Spot!T11</f>
        <v>58.523134596392133</v>
      </c>
      <c r="P11" s="195">
        <f t="shared" si="4"/>
        <v>0.11686540360786779</v>
      </c>
      <c r="Q11" s="195">
        <f t="shared" si="5"/>
        <v>0.40000000000002878</v>
      </c>
    </row>
    <row r="12" spans="1:17">
      <c r="A12" s="34" t="s">
        <v>54</v>
      </c>
      <c r="B12" s="194">
        <f>PPCL_NG!I12+PPCL_Spot!I12+GT_NG!I12+GT_Spot!I12+Bawana_NG!I12+Bawana_RLNG!I12+Bawana_Spot!I12</f>
        <v>83.92</v>
      </c>
      <c r="C12" s="194">
        <f>PPCL_NG!P12+PPCL_Spot!P12+GT_NG!P12+GT_Spot!P12+Bawana_NG!P12+Bawana_RLNG!P12+Bawana_Spot!P12</f>
        <v>83.753056301405792</v>
      </c>
      <c r="D12" s="195">
        <f t="shared" si="0"/>
        <v>0.16694369859420988</v>
      </c>
      <c r="E12" s="194">
        <f>PPCL_NG!J12+PPCL_Spot!J12+GT_NG!J12+GT_Spot!J12+Bawana_NG!J12+Bawana_RLNG!J12+Bawana_Spot!J12</f>
        <v>48.53</v>
      </c>
      <c r="F12" s="194">
        <f>PPCL_NG!Q12+PPCL_Spot!Q12+GT_NG!Q12+GT_Spot!Q12+Bawana_NG!Q12+Bawana_RLNG!Q12+Bawana_Spot!Q12</f>
        <v>48.429749432896621</v>
      </c>
      <c r="G12" s="195">
        <f t="shared" si="1"/>
        <v>0.10025056710338021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19.68</v>
      </c>
      <c r="L12" s="194">
        <f>PPCL_NG!S12+PPCL_Spot!S12+GT_NG!S12+GT_Spot!S12+Bawana_NG!S12+Bawana_RLNG!S12+Bawana_Spot!S12</f>
        <v>19.663828198540187</v>
      </c>
      <c r="M12" s="195">
        <f t="shared" si="3"/>
        <v>1.6171801459812229E-2</v>
      </c>
      <c r="N12" s="194">
        <f>PPCL_NG!M12+PPCL_Spot!M12+GT_NG!M12+GT_Spot!M12+Bawana_NG!M12+Bawana_RLNG!M12+Bawana_Spot!M12</f>
        <v>58.64</v>
      </c>
      <c r="O12" s="194">
        <f>PPCL_NG!T12+PPCL_Spot!T12+GT_NG!T12+GT_Spot!T12+Bawana_NG!T12+Bawana_RLNG!T12+Bawana_Spot!T12</f>
        <v>58.523134596392133</v>
      </c>
      <c r="P12" s="195">
        <f t="shared" si="4"/>
        <v>0.11686540360786779</v>
      </c>
      <c r="Q12" s="195">
        <f t="shared" si="5"/>
        <v>0.40000000000002878</v>
      </c>
    </row>
    <row r="13" spans="1:17">
      <c r="A13" s="34" t="s">
        <v>55</v>
      </c>
      <c r="B13" s="194">
        <f>PPCL_NG!I13+PPCL_Spot!I13+GT_NG!I13+GT_Spot!I13+Bawana_NG!I13+Bawana_RLNG!I13+Bawana_Spot!I13</f>
        <v>83.92</v>
      </c>
      <c r="C13" s="194">
        <f>PPCL_NG!P13+PPCL_Spot!P13+GT_NG!P13+GT_Spot!P13+Bawana_NG!P13+Bawana_RLNG!P13+Bawana_Spot!P13</f>
        <v>83.753056301405792</v>
      </c>
      <c r="D13" s="195">
        <f t="shared" si="0"/>
        <v>0.16694369859420988</v>
      </c>
      <c r="E13" s="194">
        <f>PPCL_NG!J13+PPCL_Spot!J13+GT_NG!J13+GT_Spot!J13+Bawana_NG!J13+Bawana_RLNG!J13+Bawana_Spot!J13</f>
        <v>48.53</v>
      </c>
      <c r="F13" s="194">
        <f>PPCL_NG!Q13+PPCL_Spot!Q13+GT_NG!Q13+GT_Spot!Q13+Bawana_NG!Q13+Bawana_RLNG!Q13+Bawana_Spot!Q13</f>
        <v>48.429749432896621</v>
      </c>
      <c r="G13" s="195">
        <f t="shared" si="1"/>
        <v>0.10025056710338021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19.68</v>
      </c>
      <c r="L13" s="194">
        <f>PPCL_NG!S13+PPCL_Spot!S13+GT_NG!S13+GT_Spot!S13+Bawana_NG!S13+Bawana_RLNG!S13+Bawana_Spot!S13</f>
        <v>19.663828198540187</v>
      </c>
      <c r="M13" s="195">
        <f t="shared" si="3"/>
        <v>1.6171801459812229E-2</v>
      </c>
      <c r="N13" s="194">
        <f>PPCL_NG!M13+PPCL_Spot!M13+GT_NG!M13+GT_Spot!M13+Bawana_NG!M13+Bawana_RLNG!M13+Bawana_Spot!M13</f>
        <v>58.64</v>
      </c>
      <c r="O13" s="194">
        <f>PPCL_NG!T13+PPCL_Spot!T13+GT_NG!T13+GT_Spot!T13+Bawana_NG!T13+Bawana_RLNG!T13+Bawana_Spot!T13</f>
        <v>58.523134596392133</v>
      </c>
      <c r="P13" s="195">
        <f t="shared" si="4"/>
        <v>0.11686540360786779</v>
      </c>
      <c r="Q13" s="195">
        <f t="shared" si="5"/>
        <v>0.40000000000002878</v>
      </c>
    </row>
    <row r="14" spans="1:17">
      <c r="A14" s="34" t="s">
        <v>56</v>
      </c>
      <c r="B14" s="194">
        <f>PPCL_NG!I14+PPCL_Spot!I14+GT_NG!I14+GT_Spot!I14+Bawana_NG!I14+Bawana_RLNG!I14+Bawana_Spot!I14</f>
        <v>83.92</v>
      </c>
      <c r="C14" s="194">
        <f>PPCL_NG!P14+PPCL_Spot!P14+GT_NG!P14+GT_Spot!P14+Bawana_NG!P14+Bawana_RLNG!P14+Bawana_Spot!P14</f>
        <v>83.753056301405792</v>
      </c>
      <c r="D14" s="195">
        <f t="shared" si="0"/>
        <v>0.16694369859420988</v>
      </c>
      <c r="E14" s="194">
        <f>PPCL_NG!J14+PPCL_Spot!J14+GT_NG!J14+GT_Spot!J14+Bawana_NG!J14+Bawana_RLNG!J14+Bawana_Spot!J14</f>
        <v>48.53</v>
      </c>
      <c r="F14" s="194">
        <f>PPCL_NG!Q14+PPCL_Spot!Q14+GT_NG!Q14+GT_Spot!Q14+Bawana_NG!Q14+Bawana_RLNG!Q14+Bawana_Spot!Q14</f>
        <v>48.429749432896621</v>
      </c>
      <c r="G14" s="195">
        <f t="shared" si="1"/>
        <v>0.10025056710338021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19.68</v>
      </c>
      <c r="L14" s="194">
        <f>PPCL_NG!S14+PPCL_Spot!S14+GT_NG!S14+GT_Spot!S14+Bawana_NG!S14+Bawana_RLNG!S14+Bawana_Spot!S14</f>
        <v>19.663828198540187</v>
      </c>
      <c r="M14" s="195">
        <f t="shared" si="3"/>
        <v>1.6171801459812229E-2</v>
      </c>
      <c r="N14" s="194">
        <f>PPCL_NG!M14+PPCL_Spot!M14+GT_NG!M14+GT_Spot!M14+Bawana_NG!M14+Bawana_RLNG!M14+Bawana_Spot!M14</f>
        <v>58.64</v>
      </c>
      <c r="O14" s="194">
        <f>PPCL_NG!T14+PPCL_Spot!T14+GT_NG!T14+GT_Spot!T14+Bawana_NG!T14+Bawana_RLNG!T14+Bawana_Spot!T14</f>
        <v>58.523134596392133</v>
      </c>
      <c r="P14" s="195">
        <f t="shared" si="4"/>
        <v>0.11686540360786779</v>
      </c>
      <c r="Q14" s="195">
        <f t="shared" si="5"/>
        <v>0.40000000000002878</v>
      </c>
    </row>
    <row r="15" spans="1:17">
      <c r="A15" s="34" t="s">
        <v>57</v>
      </c>
      <c r="B15" s="194">
        <f>PPCL_NG!I15+PPCL_Spot!I15+GT_NG!I15+GT_Spot!I15+Bawana_NG!I15+Bawana_RLNG!I15+Bawana_Spot!I15</f>
        <v>83.92</v>
      </c>
      <c r="C15" s="194">
        <f>PPCL_NG!P15+PPCL_Spot!P15+GT_NG!P15+GT_Spot!P15+Bawana_NG!P15+Bawana_RLNG!P15+Bawana_Spot!P15</f>
        <v>83.753056301405792</v>
      </c>
      <c r="D15" s="195">
        <f t="shared" si="0"/>
        <v>0.16694369859420988</v>
      </c>
      <c r="E15" s="194">
        <f>PPCL_NG!J15+PPCL_Spot!J15+GT_NG!J15+GT_Spot!J15+Bawana_NG!J15+Bawana_RLNG!J15+Bawana_Spot!J15</f>
        <v>48.53</v>
      </c>
      <c r="F15" s="194">
        <f>PPCL_NG!Q15+PPCL_Spot!Q15+GT_NG!Q15+GT_Spot!Q15+Bawana_NG!Q15+Bawana_RLNG!Q15+Bawana_Spot!Q15</f>
        <v>48.429749432896621</v>
      </c>
      <c r="G15" s="195">
        <f t="shared" si="1"/>
        <v>0.10025056710338021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19.68</v>
      </c>
      <c r="L15" s="194">
        <f>PPCL_NG!S15+PPCL_Spot!S15+GT_NG!S15+GT_Spot!S15+Bawana_NG!S15+Bawana_RLNG!S15+Bawana_Spot!S15</f>
        <v>19.663828198540187</v>
      </c>
      <c r="M15" s="195">
        <f t="shared" si="3"/>
        <v>1.6171801459812229E-2</v>
      </c>
      <c r="N15" s="194">
        <f>PPCL_NG!M15+PPCL_Spot!M15+GT_NG!M15+GT_Spot!M15+Bawana_NG!M15+Bawana_RLNG!M15+Bawana_Spot!M15</f>
        <v>58.64</v>
      </c>
      <c r="O15" s="194">
        <f>PPCL_NG!T15+PPCL_Spot!T15+GT_NG!T15+GT_Spot!T15+Bawana_NG!T15+Bawana_RLNG!T15+Bawana_Spot!T15</f>
        <v>58.523134596392133</v>
      </c>
      <c r="P15" s="195">
        <f t="shared" si="4"/>
        <v>0.11686540360786779</v>
      </c>
      <c r="Q15" s="195">
        <f t="shared" si="5"/>
        <v>0.40000000000002878</v>
      </c>
    </row>
    <row r="16" spans="1:17">
      <c r="A16" s="34" t="s">
        <v>58</v>
      </c>
      <c r="B16" s="194">
        <f>PPCL_NG!I16+PPCL_Spot!I16+GT_NG!I16+GT_Spot!I16+Bawana_NG!I16+Bawana_RLNG!I16+Bawana_Spot!I16</f>
        <v>83.92</v>
      </c>
      <c r="C16" s="194">
        <f>PPCL_NG!P16+PPCL_Spot!P16+GT_NG!P16+GT_Spot!P16+Bawana_NG!P16+Bawana_RLNG!P16+Bawana_Spot!P16</f>
        <v>83.753056301405792</v>
      </c>
      <c r="D16" s="195">
        <f t="shared" si="0"/>
        <v>0.16694369859420988</v>
      </c>
      <c r="E16" s="194">
        <f>PPCL_NG!J16+PPCL_Spot!J16+GT_NG!J16+GT_Spot!J16+Bawana_NG!J16+Bawana_RLNG!J16+Bawana_Spot!J16</f>
        <v>48.53</v>
      </c>
      <c r="F16" s="194">
        <f>PPCL_NG!Q16+PPCL_Spot!Q16+GT_NG!Q16+GT_Spot!Q16+Bawana_NG!Q16+Bawana_RLNG!Q16+Bawana_Spot!Q16</f>
        <v>48.429749432896621</v>
      </c>
      <c r="G16" s="195">
        <f t="shared" si="1"/>
        <v>0.10025056710338021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19.68</v>
      </c>
      <c r="L16" s="194">
        <f>PPCL_NG!S16+PPCL_Spot!S16+GT_NG!S16+GT_Spot!S16+Bawana_NG!S16+Bawana_RLNG!S16+Bawana_Spot!S16</f>
        <v>19.663828198540187</v>
      </c>
      <c r="M16" s="195">
        <f t="shared" si="3"/>
        <v>1.6171801459812229E-2</v>
      </c>
      <c r="N16" s="194">
        <f>PPCL_NG!M16+PPCL_Spot!M16+GT_NG!M16+GT_Spot!M16+Bawana_NG!M16+Bawana_RLNG!M16+Bawana_Spot!M16</f>
        <v>58.64</v>
      </c>
      <c r="O16" s="194">
        <f>PPCL_NG!T16+PPCL_Spot!T16+GT_NG!T16+GT_Spot!T16+Bawana_NG!T16+Bawana_RLNG!T16+Bawana_Spot!T16</f>
        <v>58.523134596392133</v>
      </c>
      <c r="P16" s="195">
        <f t="shared" si="4"/>
        <v>0.11686540360786779</v>
      </c>
      <c r="Q16" s="195">
        <f t="shared" si="5"/>
        <v>0.40000000000002878</v>
      </c>
    </row>
    <row r="17" spans="1:17">
      <c r="A17" s="34" t="s">
        <v>59</v>
      </c>
      <c r="B17" s="194">
        <f>PPCL_NG!I17+PPCL_Spot!I17+GT_NG!I17+GT_Spot!I17+Bawana_NG!I17+Bawana_RLNG!I17+Bawana_Spot!I17</f>
        <v>83.92</v>
      </c>
      <c r="C17" s="194">
        <f>PPCL_NG!P17+PPCL_Spot!P17+GT_NG!P17+GT_Spot!P17+Bawana_NG!P17+Bawana_RLNG!P17+Bawana_Spot!P17</f>
        <v>83.753056301405792</v>
      </c>
      <c r="D17" s="195">
        <f t="shared" si="0"/>
        <v>0.16694369859420988</v>
      </c>
      <c r="E17" s="194">
        <f>PPCL_NG!J17+PPCL_Spot!J17+GT_NG!J17+GT_Spot!J17+Bawana_NG!J17+Bawana_RLNG!J17+Bawana_Spot!J17</f>
        <v>48.53</v>
      </c>
      <c r="F17" s="194">
        <f>PPCL_NG!Q17+PPCL_Spot!Q17+GT_NG!Q17+GT_Spot!Q17+Bawana_NG!Q17+Bawana_RLNG!Q17+Bawana_Spot!Q17</f>
        <v>48.429749432896621</v>
      </c>
      <c r="G17" s="195">
        <f t="shared" si="1"/>
        <v>0.10025056710338021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19.68</v>
      </c>
      <c r="L17" s="194">
        <f>PPCL_NG!S17+PPCL_Spot!S17+GT_NG!S17+GT_Spot!S17+Bawana_NG!S17+Bawana_RLNG!S17+Bawana_Spot!S17</f>
        <v>19.663828198540187</v>
      </c>
      <c r="M17" s="195">
        <f t="shared" si="3"/>
        <v>1.6171801459812229E-2</v>
      </c>
      <c r="N17" s="194">
        <f>PPCL_NG!M17+PPCL_Spot!M17+GT_NG!M17+GT_Spot!M17+Bawana_NG!M17+Bawana_RLNG!M17+Bawana_Spot!M17</f>
        <v>58.64</v>
      </c>
      <c r="O17" s="194">
        <f>PPCL_NG!T17+PPCL_Spot!T17+GT_NG!T17+GT_Spot!T17+Bawana_NG!T17+Bawana_RLNG!T17+Bawana_Spot!T17</f>
        <v>58.523134596392133</v>
      </c>
      <c r="P17" s="195">
        <f t="shared" si="4"/>
        <v>0.11686540360786779</v>
      </c>
      <c r="Q17" s="195">
        <f t="shared" si="5"/>
        <v>0.40000000000002878</v>
      </c>
    </row>
    <row r="18" spans="1:17">
      <c r="A18" s="34" t="s">
        <v>60</v>
      </c>
      <c r="B18" s="194">
        <f>PPCL_NG!I18+PPCL_Spot!I18+GT_NG!I18+GT_Spot!I18+Bawana_NG!I18+Bawana_RLNG!I18+Bawana_Spot!I18</f>
        <v>83.92</v>
      </c>
      <c r="C18" s="194">
        <f>PPCL_NG!P18+PPCL_Spot!P18+GT_NG!P18+GT_Spot!P18+Bawana_NG!P18+Bawana_RLNG!P18+Bawana_Spot!P18</f>
        <v>83.753056301405792</v>
      </c>
      <c r="D18" s="195">
        <f t="shared" si="0"/>
        <v>0.16694369859420988</v>
      </c>
      <c r="E18" s="194">
        <f>PPCL_NG!J18+PPCL_Spot!J18+GT_NG!J18+GT_Spot!J18+Bawana_NG!J18+Bawana_RLNG!J18+Bawana_Spot!J18</f>
        <v>48.53</v>
      </c>
      <c r="F18" s="194">
        <f>PPCL_NG!Q18+PPCL_Spot!Q18+GT_NG!Q18+GT_Spot!Q18+Bawana_NG!Q18+Bawana_RLNG!Q18+Bawana_Spot!Q18</f>
        <v>48.429749432896621</v>
      </c>
      <c r="G18" s="195">
        <f t="shared" si="1"/>
        <v>0.10025056710338021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19.68</v>
      </c>
      <c r="L18" s="194">
        <f>PPCL_NG!S18+PPCL_Spot!S18+GT_NG!S18+GT_Spot!S18+Bawana_NG!S18+Bawana_RLNG!S18+Bawana_Spot!S18</f>
        <v>19.663828198540187</v>
      </c>
      <c r="M18" s="195">
        <f t="shared" si="3"/>
        <v>1.6171801459812229E-2</v>
      </c>
      <c r="N18" s="194">
        <f>PPCL_NG!M18+PPCL_Spot!M18+GT_NG!M18+GT_Spot!M18+Bawana_NG!M18+Bawana_RLNG!M18+Bawana_Spot!M18</f>
        <v>58.64</v>
      </c>
      <c r="O18" s="194">
        <f>PPCL_NG!T18+PPCL_Spot!T18+GT_NG!T18+GT_Spot!T18+Bawana_NG!T18+Bawana_RLNG!T18+Bawana_Spot!T18</f>
        <v>58.523134596392133</v>
      </c>
      <c r="P18" s="195">
        <f t="shared" si="4"/>
        <v>0.11686540360786779</v>
      </c>
      <c r="Q18" s="195">
        <f t="shared" si="5"/>
        <v>0.40000000000002878</v>
      </c>
    </row>
    <row r="19" spans="1:17">
      <c r="A19" s="34" t="s">
        <v>61</v>
      </c>
      <c r="B19" s="194">
        <f>PPCL_NG!I19+PPCL_Spot!I19+GT_NG!I19+GT_Spot!I19+Bawana_NG!I19+Bawana_RLNG!I19+Bawana_Spot!I19</f>
        <v>83.92</v>
      </c>
      <c r="C19" s="194">
        <f>PPCL_NG!P19+PPCL_Spot!P19+GT_NG!P19+GT_Spot!P19+Bawana_NG!P19+Bawana_RLNG!P19+Bawana_Spot!P19</f>
        <v>83.753056301405792</v>
      </c>
      <c r="D19" s="195">
        <f t="shared" si="0"/>
        <v>0.16694369859420988</v>
      </c>
      <c r="E19" s="194">
        <f>PPCL_NG!J19+PPCL_Spot!J19+GT_NG!J19+GT_Spot!J19+Bawana_NG!J19+Bawana_RLNG!J19+Bawana_Spot!J19</f>
        <v>48.53</v>
      </c>
      <c r="F19" s="194">
        <f>PPCL_NG!Q19+PPCL_Spot!Q19+GT_NG!Q19+GT_Spot!Q19+Bawana_NG!Q19+Bawana_RLNG!Q19+Bawana_Spot!Q19</f>
        <v>48.429749432896621</v>
      </c>
      <c r="G19" s="195">
        <f t="shared" si="1"/>
        <v>0.10025056710338021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19.68</v>
      </c>
      <c r="L19" s="194">
        <f>PPCL_NG!S19+PPCL_Spot!S19+GT_NG!S19+GT_Spot!S19+Bawana_NG!S19+Bawana_RLNG!S19+Bawana_Spot!S19</f>
        <v>19.663828198540187</v>
      </c>
      <c r="M19" s="195">
        <f t="shared" si="3"/>
        <v>1.6171801459812229E-2</v>
      </c>
      <c r="N19" s="194">
        <f>PPCL_NG!M19+PPCL_Spot!M19+GT_NG!M19+GT_Spot!M19+Bawana_NG!M19+Bawana_RLNG!M19+Bawana_Spot!M19</f>
        <v>58.64</v>
      </c>
      <c r="O19" s="194">
        <f>PPCL_NG!T19+PPCL_Spot!T19+GT_NG!T19+GT_Spot!T19+Bawana_NG!T19+Bawana_RLNG!T19+Bawana_Spot!T19</f>
        <v>58.523134596392133</v>
      </c>
      <c r="P19" s="195">
        <f t="shared" si="4"/>
        <v>0.11686540360786779</v>
      </c>
      <c r="Q19" s="195">
        <f t="shared" si="5"/>
        <v>0.40000000000002878</v>
      </c>
    </row>
    <row r="20" spans="1:17">
      <c r="A20" s="34" t="s">
        <v>62</v>
      </c>
      <c r="B20" s="194">
        <f>PPCL_NG!I20+PPCL_Spot!I20+GT_NG!I20+GT_Spot!I20+Bawana_NG!I20+Bawana_RLNG!I20+Bawana_Spot!I20</f>
        <v>83.92</v>
      </c>
      <c r="C20" s="194">
        <f>PPCL_NG!P20+PPCL_Spot!P20+GT_NG!P20+GT_Spot!P20+Bawana_NG!P20+Bawana_RLNG!P20+Bawana_Spot!P20</f>
        <v>83.753056301405792</v>
      </c>
      <c r="D20" s="195">
        <f t="shared" si="0"/>
        <v>0.16694369859420988</v>
      </c>
      <c r="E20" s="194">
        <f>PPCL_NG!J20+PPCL_Spot!J20+GT_NG!J20+GT_Spot!J20+Bawana_NG!J20+Bawana_RLNG!J20+Bawana_Spot!J20</f>
        <v>48.53</v>
      </c>
      <c r="F20" s="194">
        <f>PPCL_NG!Q20+PPCL_Spot!Q20+GT_NG!Q20+GT_Spot!Q20+Bawana_NG!Q20+Bawana_RLNG!Q20+Bawana_Spot!Q20</f>
        <v>48.429749432896621</v>
      </c>
      <c r="G20" s="195">
        <f t="shared" si="1"/>
        <v>0.10025056710338021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19.68</v>
      </c>
      <c r="L20" s="194">
        <f>PPCL_NG!S20+PPCL_Spot!S20+GT_NG!S20+GT_Spot!S20+Bawana_NG!S20+Bawana_RLNG!S20+Bawana_Spot!S20</f>
        <v>19.663828198540187</v>
      </c>
      <c r="M20" s="195">
        <f t="shared" si="3"/>
        <v>1.6171801459812229E-2</v>
      </c>
      <c r="N20" s="194">
        <f>PPCL_NG!M20+PPCL_Spot!M20+GT_NG!M20+GT_Spot!M20+Bawana_NG!M20+Bawana_RLNG!M20+Bawana_Spot!M20</f>
        <v>58.64</v>
      </c>
      <c r="O20" s="194">
        <f>PPCL_NG!T20+PPCL_Spot!T20+GT_NG!T20+GT_Spot!T20+Bawana_NG!T20+Bawana_RLNG!T20+Bawana_Spot!T20</f>
        <v>58.523134596392133</v>
      </c>
      <c r="P20" s="195">
        <f t="shared" si="4"/>
        <v>0.11686540360786779</v>
      </c>
      <c r="Q20" s="195">
        <f t="shared" si="5"/>
        <v>0.40000000000002878</v>
      </c>
    </row>
    <row r="21" spans="1:17">
      <c r="A21" s="34" t="s">
        <v>63</v>
      </c>
      <c r="B21" s="194">
        <f>PPCL_NG!I21+PPCL_Spot!I21+GT_NG!I21+GT_Spot!I21+Bawana_NG!I21+Bawana_RLNG!I21+Bawana_Spot!I21</f>
        <v>83.92</v>
      </c>
      <c r="C21" s="194">
        <f>PPCL_NG!P21+PPCL_Spot!P21+GT_NG!P21+GT_Spot!P21+Bawana_NG!P21+Bawana_RLNG!P21+Bawana_Spot!P21</f>
        <v>83.753056301405792</v>
      </c>
      <c r="D21" s="195">
        <f t="shared" si="0"/>
        <v>0.16694369859420988</v>
      </c>
      <c r="E21" s="194">
        <f>PPCL_NG!J21+PPCL_Spot!J21+GT_NG!J21+GT_Spot!J21+Bawana_NG!J21+Bawana_RLNG!J21+Bawana_Spot!J21</f>
        <v>48.53</v>
      </c>
      <c r="F21" s="194">
        <f>PPCL_NG!Q21+PPCL_Spot!Q21+GT_NG!Q21+GT_Spot!Q21+Bawana_NG!Q21+Bawana_RLNG!Q21+Bawana_Spot!Q21</f>
        <v>48.429749432896621</v>
      </c>
      <c r="G21" s="195">
        <f t="shared" si="1"/>
        <v>0.10025056710338021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19.68</v>
      </c>
      <c r="L21" s="194">
        <f>PPCL_NG!S21+PPCL_Spot!S21+GT_NG!S21+GT_Spot!S21+Bawana_NG!S21+Bawana_RLNG!S21+Bawana_Spot!S21</f>
        <v>19.663828198540187</v>
      </c>
      <c r="M21" s="195">
        <f t="shared" si="3"/>
        <v>1.6171801459812229E-2</v>
      </c>
      <c r="N21" s="194">
        <f>PPCL_NG!M21+PPCL_Spot!M21+GT_NG!M21+GT_Spot!M21+Bawana_NG!M21+Bawana_RLNG!M21+Bawana_Spot!M21</f>
        <v>58.64</v>
      </c>
      <c r="O21" s="194">
        <f>PPCL_NG!T21+PPCL_Spot!T21+GT_NG!T21+GT_Spot!T21+Bawana_NG!T21+Bawana_RLNG!T21+Bawana_Spot!T21</f>
        <v>58.523134596392133</v>
      </c>
      <c r="P21" s="195">
        <f t="shared" si="4"/>
        <v>0.11686540360786779</v>
      </c>
      <c r="Q21" s="195">
        <f t="shared" si="5"/>
        <v>0.40000000000002878</v>
      </c>
    </row>
    <row r="22" spans="1:17">
      <c r="A22" s="34" t="s">
        <v>64</v>
      </c>
      <c r="B22" s="194">
        <f>PPCL_NG!I22+PPCL_Spot!I22+GT_NG!I22+GT_Spot!I22+Bawana_NG!I22+Bawana_RLNG!I22+Bawana_Spot!I22</f>
        <v>83.92</v>
      </c>
      <c r="C22" s="194">
        <f>PPCL_NG!P22+PPCL_Spot!P22+GT_NG!P22+GT_Spot!P22+Bawana_NG!P22+Bawana_RLNG!P22+Bawana_Spot!P22</f>
        <v>83.753056301405792</v>
      </c>
      <c r="D22" s="195">
        <f t="shared" si="0"/>
        <v>0.16694369859420988</v>
      </c>
      <c r="E22" s="194">
        <f>PPCL_NG!J22+PPCL_Spot!J22+GT_NG!J22+GT_Spot!J22+Bawana_NG!J22+Bawana_RLNG!J22+Bawana_Spot!J22</f>
        <v>48.53</v>
      </c>
      <c r="F22" s="194">
        <f>PPCL_NG!Q22+PPCL_Spot!Q22+GT_NG!Q22+GT_Spot!Q22+Bawana_NG!Q22+Bawana_RLNG!Q22+Bawana_Spot!Q22</f>
        <v>48.429749432896621</v>
      </c>
      <c r="G22" s="195">
        <f t="shared" si="1"/>
        <v>0.10025056710338021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19.68</v>
      </c>
      <c r="L22" s="194">
        <f>PPCL_NG!S22+PPCL_Spot!S22+GT_NG!S22+GT_Spot!S22+Bawana_NG!S22+Bawana_RLNG!S22+Bawana_Spot!S22</f>
        <v>19.663828198540187</v>
      </c>
      <c r="M22" s="195">
        <f t="shared" si="3"/>
        <v>1.6171801459812229E-2</v>
      </c>
      <c r="N22" s="194">
        <f>PPCL_NG!M22+PPCL_Spot!M22+GT_NG!M22+GT_Spot!M22+Bawana_NG!M22+Bawana_RLNG!M22+Bawana_Spot!M22</f>
        <v>58.64</v>
      </c>
      <c r="O22" s="194">
        <f>PPCL_NG!T22+PPCL_Spot!T22+GT_NG!T22+GT_Spot!T22+Bawana_NG!T22+Bawana_RLNG!T22+Bawana_Spot!T22</f>
        <v>58.523134596392133</v>
      </c>
      <c r="P22" s="195">
        <f t="shared" si="4"/>
        <v>0.11686540360786779</v>
      </c>
      <c r="Q22" s="195">
        <f t="shared" si="5"/>
        <v>0.40000000000002878</v>
      </c>
    </row>
    <row r="23" spans="1:17">
      <c r="A23" s="34" t="s">
        <v>65</v>
      </c>
      <c r="B23" s="194">
        <f>PPCL_NG!I23+PPCL_Spot!I23+GT_NG!I23+GT_Spot!I23+Bawana_NG!I23+Bawana_RLNG!I23+Bawana_Spot!I23</f>
        <v>83.92</v>
      </c>
      <c r="C23" s="194">
        <f>PPCL_NG!P23+PPCL_Spot!P23+GT_NG!P23+GT_Spot!P23+Bawana_NG!P23+Bawana_RLNG!P23+Bawana_Spot!P23</f>
        <v>83.753056301405792</v>
      </c>
      <c r="D23" s="195">
        <f t="shared" si="0"/>
        <v>0.16694369859420988</v>
      </c>
      <c r="E23" s="194">
        <f>PPCL_NG!J23+PPCL_Spot!J23+GT_NG!J23+GT_Spot!J23+Bawana_NG!J23+Bawana_RLNG!J23+Bawana_Spot!J23</f>
        <v>48.53</v>
      </c>
      <c r="F23" s="194">
        <f>PPCL_NG!Q23+PPCL_Spot!Q23+GT_NG!Q23+GT_Spot!Q23+Bawana_NG!Q23+Bawana_RLNG!Q23+Bawana_Spot!Q23</f>
        <v>48.429749432896621</v>
      </c>
      <c r="G23" s="195">
        <f t="shared" si="1"/>
        <v>0.10025056710338021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19.68</v>
      </c>
      <c r="L23" s="194">
        <f>PPCL_NG!S23+PPCL_Spot!S23+GT_NG!S23+GT_Spot!S23+Bawana_NG!S23+Bawana_RLNG!S23+Bawana_Spot!S23</f>
        <v>19.663828198540187</v>
      </c>
      <c r="M23" s="195">
        <f t="shared" si="3"/>
        <v>1.6171801459812229E-2</v>
      </c>
      <c r="N23" s="194">
        <f>PPCL_NG!M23+PPCL_Spot!M23+GT_NG!M23+GT_Spot!M23+Bawana_NG!M23+Bawana_RLNG!M23+Bawana_Spot!M23</f>
        <v>58.64</v>
      </c>
      <c r="O23" s="194">
        <f>PPCL_NG!T23+PPCL_Spot!T23+GT_NG!T23+GT_Spot!T23+Bawana_NG!T23+Bawana_RLNG!T23+Bawana_Spot!T23</f>
        <v>58.523134596392133</v>
      </c>
      <c r="P23" s="195">
        <f t="shared" si="4"/>
        <v>0.11686540360786779</v>
      </c>
      <c r="Q23" s="195">
        <f t="shared" si="5"/>
        <v>0.40000000000002878</v>
      </c>
    </row>
    <row r="24" spans="1:17">
      <c r="A24" s="34" t="s">
        <v>66</v>
      </c>
      <c r="B24" s="194">
        <f>PPCL_NG!I24+PPCL_Spot!I24+GT_NG!I24+GT_Spot!I24+Bawana_NG!I24+Bawana_RLNG!I24+Bawana_Spot!I24</f>
        <v>83.92</v>
      </c>
      <c r="C24" s="194">
        <f>PPCL_NG!P24+PPCL_Spot!P24+GT_NG!P24+GT_Spot!P24+Bawana_NG!P24+Bawana_RLNG!P24+Bawana_Spot!P24</f>
        <v>83.753056301405792</v>
      </c>
      <c r="D24" s="195">
        <f t="shared" si="0"/>
        <v>0.16694369859420988</v>
      </c>
      <c r="E24" s="194">
        <f>PPCL_NG!J24+PPCL_Spot!J24+GT_NG!J24+GT_Spot!J24+Bawana_NG!J24+Bawana_RLNG!J24+Bawana_Spot!J24</f>
        <v>48.53</v>
      </c>
      <c r="F24" s="194">
        <f>PPCL_NG!Q24+PPCL_Spot!Q24+GT_NG!Q24+GT_Spot!Q24+Bawana_NG!Q24+Bawana_RLNG!Q24+Bawana_Spot!Q24</f>
        <v>48.429749432896621</v>
      </c>
      <c r="G24" s="195">
        <f t="shared" si="1"/>
        <v>0.10025056710338021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19.68</v>
      </c>
      <c r="L24" s="194">
        <f>PPCL_NG!S24+PPCL_Spot!S24+GT_NG!S24+GT_Spot!S24+Bawana_NG!S24+Bawana_RLNG!S24+Bawana_Spot!S24</f>
        <v>19.663828198540187</v>
      </c>
      <c r="M24" s="195">
        <f t="shared" si="3"/>
        <v>1.6171801459812229E-2</v>
      </c>
      <c r="N24" s="194">
        <f>PPCL_NG!M24+PPCL_Spot!M24+GT_NG!M24+GT_Spot!M24+Bawana_NG!M24+Bawana_RLNG!M24+Bawana_Spot!M24</f>
        <v>58.64</v>
      </c>
      <c r="O24" s="194">
        <f>PPCL_NG!T24+PPCL_Spot!T24+GT_NG!T24+GT_Spot!T24+Bawana_NG!T24+Bawana_RLNG!T24+Bawana_Spot!T24</f>
        <v>58.523134596392133</v>
      </c>
      <c r="P24" s="195">
        <f t="shared" si="4"/>
        <v>0.11686540360786779</v>
      </c>
      <c r="Q24" s="195">
        <f t="shared" si="5"/>
        <v>0.40000000000002878</v>
      </c>
    </row>
    <row r="25" spans="1:17">
      <c r="A25" s="34" t="s">
        <v>67</v>
      </c>
      <c r="B25" s="194">
        <f>PPCL_NG!I25+PPCL_Spot!I25+GT_NG!I25+GT_Spot!I25+Bawana_NG!I25+Bawana_RLNG!I25+Bawana_Spot!I25</f>
        <v>83.92</v>
      </c>
      <c r="C25" s="194">
        <f>PPCL_NG!P25+PPCL_Spot!P25+GT_NG!P25+GT_Spot!P25+Bawana_NG!P25+Bawana_RLNG!P25+Bawana_Spot!P25</f>
        <v>83.753056301405792</v>
      </c>
      <c r="D25" s="195">
        <f t="shared" si="0"/>
        <v>0.16694369859420988</v>
      </c>
      <c r="E25" s="194">
        <f>PPCL_NG!J25+PPCL_Spot!J25+GT_NG!J25+GT_Spot!J25+Bawana_NG!J25+Bawana_RLNG!J25+Bawana_Spot!J25</f>
        <v>48.53</v>
      </c>
      <c r="F25" s="194">
        <f>PPCL_NG!Q25+PPCL_Spot!Q25+GT_NG!Q25+GT_Spot!Q25+Bawana_NG!Q25+Bawana_RLNG!Q25+Bawana_Spot!Q25</f>
        <v>48.429749432896621</v>
      </c>
      <c r="G25" s="195">
        <f t="shared" si="1"/>
        <v>0.10025056710338021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19.68</v>
      </c>
      <c r="L25" s="194">
        <f>PPCL_NG!S25+PPCL_Spot!S25+GT_NG!S25+GT_Spot!S25+Bawana_NG!S25+Bawana_RLNG!S25+Bawana_Spot!S25</f>
        <v>19.663828198540187</v>
      </c>
      <c r="M25" s="195">
        <f t="shared" si="3"/>
        <v>1.6171801459812229E-2</v>
      </c>
      <c r="N25" s="194">
        <f>PPCL_NG!M25+PPCL_Spot!M25+GT_NG!M25+GT_Spot!M25+Bawana_NG!M25+Bawana_RLNG!M25+Bawana_Spot!M25</f>
        <v>58.64</v>
      </c>
      <c r="O25" s="194">
        <f>PPCL_NG!T25+PPCL_Spot!T25+GT_NG!T25+GT_Spot!T25+Bawana_NG!T25+Bawana_RLNG!T25+Bawana_Spot!T25</f>
        <v>58.523134596392133</v>
      </c>
      <c r="P25" s="195">
        <f t="shared" si="4"/>
        <v>0.11686540360786779</v>
      </c>
      <c r="Q25" s="195">
        <f t="shared" si="5"/>
        <v>0.40000000000002878</v>
      </c>
    </row>
    <row r="26" spans="1:17">
      <c r="A26" s="34" t="s">
        <v>68</v>
      </c>
      <c r="B26" s="194">
        <f>PPCL_NG!I26+PPCL_Spot!I26+GT_NG!I26+GT_Spot!I26+Bawana_NG!I26+Bawana_RLNG!I26+Bawana_Spot!I26</f>
        <v>83.92</v>
      </c>
      <c r="C26" s="194">
        <f>PPCL_NG!P26+PPCL_Spot!P26+GT_NG!P26+GT_Spot!P26+Bawana_NG!P26+Bawana_RLNG!P26+Bawana_Spot!P26</f>
        <v>83.753056301405792</v>
      </c>
      <c r="D26" s="195">
        <f t="shared" si="0"/>
        <v>0.16694369859420988</v>
      </c>
      <c r="E26" s="194">
        <f>PPCL_NG!J26+PPCL_Spot!J26+GT_NG!J26+GT_Spot!J26+Bawana_NG!J26+Bawana_RLNG!J26+Bawana_Spot!J26</f>
        <v>48.53</v>
      </c>
      <c r="F26" s="194">
        <f>PPCL_NG!Q26+PPCL_Spot!Q26+GT_NG!Q26+GT_Spot!Q26+Bawana_NG!Q26+Bawana_RLNG!Q26+Bawana_Spot!Q26</f>
        <v>48.429749432896621</v>
      </c>
      <c r="G26" s="195">
        <f t="shared" si="1"/>
        <v>0.10025056710338021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19.68</v>
      </c>
      <c r="L26" s="194">
        <f>PPCL_NG!S26+PPCL_Spot!S26+GT_NG!S26+GT_Spot!S26+Bawana_NG!S26+Bawana_RLNG!S26+Bawana_Spot!S26</f>
        <v>19.663828198540187</v>
      </c>
      <c r="M26" s="195">
        <f t="shared" si="3"/>
        <v>1.6171801459812229E-2</v>
      </c>
      <c r="N26" s="194">
        <f>PPCL_NG!M26+PPCL_Spot!M26+GT_NG!M26+GT_Spot!M26+Bawana_NG!M26+Bawana_RLNG!M26+Bawana_Spot!M26</f>
        <v>58.64</v>
      </c>
      <c r="O26" s="194">
        <f>PPCL_NG!T26+PPCL_Spot!T26+GT_NG!T26+GT_Spot!T26+Bawana_NG!T26+Bawana_RLNG!T26+Bawana_Spot!T26</f>
        <v>58.523134596392133</v>
      </c>
      <c r="P26" s="195">
        <f t="shared" si="4"/>
        <v>0.11686540360786779</v>
      </c>
      <c r="Q26" s="195">
        <f t="shared" si="5"/>
        <v>0.40000000000002878</v>
      </c>
    </row>
    <row r="27" spans="1:17">
      <c r="A27" s="34" t="s">
        <v>69</v>
      </c>
      <c r="B27" s="194">
        <f>PPCL_NG!I27+PPCL_Spot!I27+GT_NG!I27+GT_Spot!I27+Bawana_NG!I27+Bawana_RLNG!I27+Bawana_Spot!I27</f>
        <v>83.92</v>
      </c>
      <c r="C27" s="194">
        <f>PPCL_NG!P27+PPCL_Spot!P27+GT_NG!P27+GT_Spot!P27+Bawana_NG!P27+Bawana_RLNG!P27+Bawana_Spot!P27</f>
        <v>83.753056301405792</v>
      </c>
      <c r="D27" s="195">
        <f t="shared" si="0"/>
        <v>0.16694369859420988</v>
      </c>
      <c r="E27" s="194">
        <f>PPCL_NG!J27+PPCL_Spot!J27+GT_NG!J27+GT_Spot!J27+Bawana_NG!J27+Bawana_RLNG!J27+Bawana_Spot!J27</f>
        <v>48.53</v>
      </c>
      <c r="F27" s="194">
        <f>PPCL_NG!Q27+PPCL_Spot!Q27+GT_NG!Q27+GT_Spot!Q27+Bawana_NG!Q27+Bawana_RLNG!Q27+Bawana_Spot!Q27</f>
        <v>48.429749432896621</v>
      </c>
      <c r="G27" s="195">
        <f t="shared" si="1"/>
        <v>0.10025056710338021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19.68</v>
      </c>
      <c r="L27" s="194">
        <f>PPCL_NG!S27+PPCL_Spot!S27+GT_NG!S27+GT_Spot!S27+Bawana_NG!S27+Bawana_RLNG!S27+Bawana_Spot!S27</f>
        <v>19.663828198540187</v>
      </c>
      <c r="M27" s="195">
        <f t="shared" si="3"/>
        <v>1.6171801459812229E-2</v>
      </c>
      <c r="N27" s="194">
        <f>PPCL_NG!M27+PPCL_Spot!M27+GT_NG!M27+GT_Spot!M27+Bawana_NG!M27+Bawana_RLNG!M27+Bawana_Spot!M27</f>
        <v>58.64</v>
      </c>
      <c r="O27" s="194">
        <f>PPCL_NG!T27+PPCL_Spot!T27+GT_NG!T27+GT_Spot!T27+Bawana_NG!T27+Bawana_RLNG!T27+Bawana_Spot!T27</f>
        <v>58.523134596392133</v>
      </c>
      <c r="P27" s="195">
        <f t="shared" si="4"/>
        <v>0.11686540360786779</v>
      </c>
      <c r="Q27" s="195">
        <f t="shared" si="5"/>
        <v>0.40000000000002878</v>
      </c>
    </row>
    <row r="28" spans="1:17">
      <c r="A28" s="34" t="s">
        <v>70</v>
      </c>
      <c r="B28" s="194">
        <f>PPCL_NG!I28+PPCL_Spot!I28+GT_NG!I28+GT_Spot!I28+Bawana_NG!I28+Bawana_RLNG!I28+Bawana_Spot!I28</f>
        <v>83.9</v>
      </c>
      <c r="C28" s="194">
        <f>PPCL_NG!P28+PPCL_Spot!P28+GT_NG!P28+GT_Spot!P28+Bawana_NG!P28+Bawana_RLNG!P28+Bawana_Spot!P28</f>
        <v>83.725343097091368</v>
      </c>
      <c r="D28" s="195">
        <f t="shared" si="0"/>
        <v>0.17465690290863733</v>
      </c>
      <c r="E28" s="194">
        <f>PPCL_NG!J28+PPCL_Spot!J28+GT_NG!J28+GT_Spot!J28+Bawana_NG!J28+Bawana_RLNG!J28+Bawana_Spot!J28</f>
        <v>57.54</v>
      </c>
      <c r="F28" s="194">
        <f>PPCL_NG!Q28+PPCL_Spot!Q28+GT_NG!Q28+GT_Spot!Q28+Bawana_NG!Q28+Bawana_RLNG!Q28+Bawana_Spot!Q28</f>
        <v>57.434878123719798</v>
      </c>
      <c r="G28" s="195">
        <f t="shared" si="1"/>
        <v>0.10512187628020087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4.999772406572899</v>
      </c>
      <c r="J28" s="195">
        <f t="shared" si="2"/>
        <v>2.2759342710099162E-4</v>
      </c>
      <c r="K28" s="194">
        <f>PPCL_NG!L28+PPCL_Spot!L28+GT_NG!L28+GT_Spot!L28+Bawana_NG!L28+Bawana_RLNG!L28+Bawana_Spot!L28</f>
        <v>18.349999999999998</v>
      </c>
      <c r="L28" s="194">
        <f>PPCL_NG!S28+PPCL_Spot!S28+GT_NG!S28+GT_Spot!S28+Bawana_NG!S28+Bawana_RLNG!S28+Bawana_Spot!S28</f>
        <v>18.33208094360235</v>
      </c>
      <c r="M28" s="195">
        <f t="shared" si="3"/>
        <v>1.7919056397648347E-2</v>
      </c>
      <c r="N28" s="194">
        <f>PPCL_NG!M28+PPCL_Spot!M28+GT_NG!M28+GT_Spot!M28+Bawana_NG!M28+Bawana_RLNG!M28+Bawana_Spot!M28</f>
        <v>54.66</v>
      </c>
      <c r="O28" s="194">
        <f>PPCL_NG!T28+PPCL_Spot!T28+GT_NG!T28+GT_Spot!T28+Bawana_NG!T28+Bawana_RLNG!T28+Bawana_Spot!T28</f>
        <v>54.537925429013619</v>
      </c>
      <c r="P28" s="195">
        <f t="shared" si="4"/>
        <v>0.12207457098637775</v>
      </c>
      <c r="Q28" s="195">
        <f t="shared" si="5"/>
        <v>0.41999999999996529</v>
      </c>
    </row>
    <row r="29" spans="1:17">
      <c r="A29" s="34" t="s">
        <v>71</v>
      </c>
      <c r="B29" s="194">
        <f>PPCL_NG!I29+PPCL_Spot!I29+GT_NG!I29+GT_Spot!I29+Bawana_NG!I29+Bawana_RLNG!I29+Bawana_Spot!I29</f>
        <v>83.9</v>
      </c>
      <c r="C29" s="194">
        <f>PPCL_NG!P29+PPCL_Spot!P29+GT_NG!P29+GT_Spot!P29+Bawana_NG!P29+Bawana_RLNG!P29+Bawana_Spot!P29</f>
        <v>83.725252407579987</v>
      </c>
      <c r="D29" s="195">
        <f t="shared" si="0"/>
        <v>0.1747475924200188</v>
      </c>
      <c r="E29" s="194">
        <f>PPCL_NG!J29+PPCL_Spot!J29+GT_NG!J29+GT_Spot!J29+Bawana_NG!J29+Bawana_RLNG!J29+Bawana_Spot!J29</f>
        <v>57.54</v>
      </c>
      <c r="F29" s="194">
        <f>PPCL_NG!Q29+PPCL_Spot!Q29+GT_NG!Q29+GT_Spot!Q29+Bawana_NG!Q29+Bawana_RLNG!Q29+Bawana_Spot!Q29</f>
        <v>57.434815936626279</v>
      </c>
      <c r="G29" s="195">
        <f t="shared" si="1"/>
        <v>0.10518406337371999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4.9997670083876979</v>
      </c>
      <c r="J29" s="195">
        <f t="shared" si="2"/>
        <v>2.3299161230205812E-4</v>
      </c>
      <c r="K29" s="194">
        <f>PPCL_NG!L29+PPCL_Spot!L29+GT_NG!L29+GT_Spot!L29+Bawana_NG!L29+Bawana_RLNG!L29+Bawana_Spot!L29</f>
        <v>17.069999999999997</v>
      </c>
      <c r="L29" s="194">
        <f>PPCL_NG!S29+PPCL_Spot!S29+GT_NG!S29+GT_Spot!S29+Bawana_NG!S29+Bawana_RLNG!S29+Bawana_Spot!S29</f>
        <v>17.052120767319039</v>
      </c>
      <c r="M29" s="195">
        <f t="shared" si="3"/>
        <v>1.7879232680957813E-2</v>
      </c>
      <c r="N29" s="194">
        <f>PPCL_NG!M29+PPCL_Spot!M29+GT_NG!M29+GT_Spot!M29+Bawana_NG!M29+Bawana_RLNG!M29+Bawana_Spot!M29</f>
        <v>50.85</v>
      </c>
      <c r="O29" s="194">
        <f>PPCL_NG!T29+PPCL_Spot!T29+GT_NG!T29+GT_Spot!T29+Bawana_NG!T29+Bawana_RLNG!T29+Bawana_Spot!T29</f>
        <v>50.728043880086986</v>
      </c>
      <c r="P29" s="195">
        <f t="shared" si="4"/>
        <v>0.12195611991301547</v>
      </c>
      <c r="Q29" s="195">
        <f t="shared" si="5"/>
        <v>0.42000000000001414</v>
      </c>
    </row>
    <row r="30" spans="1:17">
      <c r="A30" s="34" t="s">
        <v>72</v>
      </c>
      <c r="B30" s="194">
        <f>PPCL_NG!I30+PPCL_Spot!I30+GT_NG!I30+GT_Spot!I30+Bawana_NG!I30+Bawana_RLNG!I30+Bawana_Spot!I30</f>
        <v>83.9</v>
      </c>
      <c r="C30" s="194">
        <f>PPCL_NG!P30+PPCL_Spot!P30+GT_NG!P30+GT_Spot!P30+Bawana_NG!P30+Bawana_RLNG!P30+Bawana_Spot!P30</f>
        <v>83.725252407579987</v>
      </c>
      <c r="D30" s="195">
        <f t="shared" si="0"/>
        <v>0.1747475924200188</v>
      </c>
      <c r="E30" s="194">
        <f>PPCL_NG!J30+PPCL_Spot!J30+GT_NG!J30+GT_Spot!J30+Bawana_NG!J30+Bawana_RLNG!J30+Bawana_Spot!J30</f>
        <v>57.54</v>
      </c>
      <c r="F30" s="194">
        <f>PPCL_NG!Q30+PPCL_Spot!Q30+GT_NG!Q30+GT_Spot!Q30+Bawana_NG!Q30+Bawana_RLNG!Q30+Bawana_Spot!Q30</f>
        <v>57.434815936626279</v>
      </c>
      <c r="G30" s="195">
        <f t="shared" si="1"/>
        <v>0.10518406337371999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4.9997670083876979</v>
      </c>
      <c r="J30" s="195">
        <f t="shared" si="2"/>
        <v>2.3299161230205812E-4</v>
      </c>
      <c r="K30" s="194">
        <f>PPCL_NG!L30+PPCL_Spot!L30+GT_NG!L30+GT_Spot!L30+Bawana_NG!L30+Bawana_RLNG!L30+Bawana_Spot!L30</f>
        <v>17.069999999999997</v>
      </c>
      <c r="L30" s="194">
        <f>PPCL_NG!S30+PPCL_Spot!S30+GT_NG!S30+GT_Spot!S30+Bawana_NG!S30+Bawana_RLNG!S30+Bawana_Spot!S30</f>
        <v>17.052120767319039</v>
      </c>
      <c r="M30" s="195">
        <f t="shared" si="3"/>
        <v>1.7879232680957813E-2</v>
      </c>
      <c r="N30" s="194">
        <f>PPCL_NG!M30+PPCL_Spot!M30+GT_NG!M30+GT_Spot!M30+Bawana_NG!M30+Bawana_RLNG!M30+Bawana_Spot!M30</f>
        <v>50.85</v>
      </c>
      <c r="O30" s="194">
        <f>PPCL_NG!T30+PPCL_Spot!T30+GT_NG!T30+GT_Spot!T30+Bawana_NG!T30+Bawana_RLNG!T30+Bawana_Spot!T30</f>
        <v>50.728043880086986</v>
      </c>
      <c r="P30" s="195">
        <f t="shared" si="4"/>
        <v>0.12195611991301547</v>
      </c>
      <c r="Q30" s="195">
        <f t="shared" si="5"/>
        <v>0.42000000000001414</v>
      </c>
    </row>
    <row r="31" spans="1:17">
      <c r="A31" s="34" t="s">
        <v>73</v>
      </c>
      <c r="B31" s="194">
        <f>PPCL_NG!I31+PPCL_Spot!I31+GT_NG!I31+GT_Spot!I31+Bawana_NG!I31+Bawana_RLNG!I31+Bawana_Spot!I31</f>
        <v>83.9</v>
      </c>
      <c r="C31" s="194">
        <f>PPCL_NG!P31+PPCL_Spot!P31+GT_NG!P31+GT_Spot!P31+Bawana_NG!P31+Bawana_RLNG!P31+Bawana_Spot!P31</f>
        <v>83.729166666666671</v>
      </c>
      <c r="D31" s="195">
        <f t="shared" si="0"/>
        <v>0.17083333333333428</v>
      </c>
      <c r="E31" s="194">
        <f>PPCL_NG!J31+PPCL_Spot!J31+GT_NG!J31+GT_Spot!J31+Bawana_NG!J31+Bawana_RLNG!J31+Bawana_Spot!J31</f>
        <v>47.94</v>
      </c>
      <c r="F31" s="194">
        <f>PPCL_NG!Q31+PPCL_Spot!Q31+GT_NG!Q31+GT_Spot!Q31+Bawana_NG!Q31+Bawana_RLNG!Q31+Bawana_Spot!Q31</f>
        <v>47.837499999999999</v>
      </c>
      <c r="G31" s="195">
        <f t="shared" si="1"/>
        <v>0.10249999999999915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17.319999999999997</v>
      </c>
      <c r="L31" s="194">
        <f>PPCL_NG!S31+PPCL_Spot!S31+GT_NG!S31+GT_Spot!S31+Bawana_NG!S31+Bawana_RLNG!S31+Bawana_Spot!S31</f>
        <v>17.302916666666665</v>
      </c>
      <c r="M31" s="195">
        <f t="shared" si="3"/>
        <v>1.7083333333332007E-2</v>
      </c>
      <c r="N31" s="194">
        <f>PPCL_NG!M31+PPCL_Spot!M31+GT_NG!M31+GT_Spot!M31+Bawana_NG!M31+Bawana_RLNG!M31+Bawana_Spot!M31</f>
        <v>51.6</v>
      </c>
      <c r="O31" s="194">
        <f>PPCL_NG!T31+PPCL_Spot!T31+GT_NG!T31+GT_Spot!T31+Bawana_NG!T31+Bawana_RLNG!T31+Bawana_Spot!T31</f>
        <v>51.48041666666667</v>
      </c>
      <c r="P31" s="195">
        <f t="shared" si="4"/>
        <v>0.11958333333333115</v>
      </c>
      <c r="Q31" s="195">
        <f t="shared" si="5"/>
        <v>0.40999999999999659</v>
      </c>
    </row>
    <row r="32" spans="1:17">
      <c r="A32" s="34" t="s">
        <v>74</v>
      </c>
      <c r="B32" s="194">
        <f>PPCL_NG!I32+PPCL_Spot!I32+GT_NG!I32+GT_Spot!I32+Bawana_NG!I32+Bawana_RLNG!I32+Bawana_Spot!I32</f>
        <v>83.9</v>
      </c>
      <c r="C32" s="194">
        <f>PPCL_NG!P32+PPCL_Spot!P32+GT_NG!P32+GT_Spot!P32+Bawana_NG!P32+Bawana_RLNG!P32+Bawana_Spot!P32</f>
        <v>83.729166666666671</v>
      </c>
      <c r="D32" s="195">
        <f t="shared" si="0"/>
        <v>0.17083333333333428</v>
      </c>
      <c r="E32" s="194">
        <f>PPCL_NG!J32+PPCL_Spot!J32+GT_NG!J32+GT_Spot!J32+Bawana_NG!J32+Bawana_RLNG!J32+Bawana_Spot!J32</f>
        <v>47.94</v>
      </c>
      <c r="F32" s="194">
        <f>PPCL_NG!Q32+PPCL_Spot!Q32+GT_NG!Q32+GT_Spot!Q32+Bawana_NG!Q32+Bawana_RLNG!Q32+Bawana_Spot!Q32</f>
        <v>47.837499999999999</v>
      </c>
      <c r="G32" s="195">
        <f t="shared" si="1"/>
        <v>0.10249999999999915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17.319999999999997</v>
      </c>
      <c r="L32" s="194">
        <f>PPCL_NG!S32+PPCL_Spot!S32+GT_NG!S32+GT_Spot!S32+Bawana_NG!S32+Bawana_RLNG!S32+Bawana_Spot!S32</f>
        <v>17.302916666666665</v>
      </c>
      <c r="M32" s="195">
        <f t="shared" si="3"/>
        <v>1.7083333333332007E-2</v>
      </c>
      <c r="N32" s="194">
        <f>PPCL_NG!M32+PPCL_Spot!M32+GT_NG!M32+GT_Spot!M32+Bawana_NG!M32+Bawana_RLNG!M32+Bawana_Spot!M32</f>
        <v>51.6</v>
      </c>
      <c r="O32" s="194">
        <f>PPCL_NG!T32+PPCL_Spot!T32+GT_NG!T32+GT_Spot!T32+Bawana_NG!T32+Bawana_RLNG!T32+Bawana_Spot!T32</f>
        <v>51.48041666666667</v>
      </c>
      <c r="P32" s="195">
        <f t="shared" si="4"/>
        <v>0.11958333333333115</v>
      </c>
      <c r="Q32" s="195">
        <f t="shared" si="5"/>
        <v>0.40999999999999659</v>
      </c>
    </row>
    <row r="33" spans="1:17">
      <c r="A33" s="34" t="s">
        <v>75</v>
      </c>
      <c r="B33" s="194">
        <f>PPCL_NG!I33+PPCL_Spot!I33+GT_NG!I33+GT_Spot!I33+Bawana_NG!I33+Bawana_RLNG!I33+Bawana_Spot!I33</f>
        <v>83.9</v>
      </c>
      <c r="C33" s="194">
        <f>PPCL_NG!P33+PPCL_Spot!P33+GT_NG!P33+GT_Spot!P33+Bawana_NG!P33+Bawana_RLNG!P33+Bawana_Spot!P33</f>
        <v>83.729166666666671</v>
      </c>
      <c r="D33" s="195">
        <f t="shared" si="0"/>
        <v>0.17083333333333428</v>
      </c>
      <c r="E33" s="194">
        <f>PPCL_NG!J33+PPCL_Spot!J33+GT_NG!J33+GT_Spot!J33+Bawana_NG!J33+Bawana_RLNG!J33+Bawana_Spot!J33</f>
        <v>47.94</v>
      </c>
      <c r="F33" s="194">
        <f>PPCL_NG!Q33+PPCL_Spot!Q33+GT_NG!Q33+GT_Spot!Q33+Bawana_NG!Q33+Bawana_RLNG!Q33+Bawana_Spot!Q33</f>
        <v>47.837499999999999</v>
      </c>
      <c r="G33" s="195">
        <f t="shared" si="1"/>
        <v>0.10249999999999915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18.86</v>
      </c>
      <c r="L33" s="194">
        <f>PPCL_NG!S33+PPCL_Spot!S33+GT_NG!S33+GT_Spot!S33+Bawana_NG!S33+Bawana_RLNG!S33+Bawana_Spot!S33</f>
        <v>18.842916666666667</v>
      </c>
      <c r="M33" s="195">
        <f t="shared" si="3"/>
        <v>1.7083333333332007E-2</v>
      </c>
      <c r="N33" s="194">
        <f>PPCL_NG!M33+PPCL_Spot!M33+GT_NG!M33+GT_Spot!M33+Bawana_NG!M33+Bawana_RLNG!M33+Bawana_Spot!M33</f>
        <v>56.19</v>
      </c>
      <c r="O33" s="194">
        <f>PPCL_NG!T33+PPCL_Spot!T33+GT_NG!T33+GT_Spot!T33+Bawana_NG!T33+Bawana_RLNG!T33+Bawana_Spot!T33</f>
        <v>56.070416666666667</v>
      </c>
      <c r="P33" s="195">
        <f t="shared" si="4"/>
        <v>0.11958333333333115</v>
      </c>
      <c r="Q33" s="195">
        <f t="shared" si="5"/>
        <v>0.40999999999999659</v>
      </c>
    </row>
    <row r="34" spans="1:17">
      <c r="A34" s="34" t="s">
        <v>76</v>
      </c>
      <c r="B34" s="194">
        <f>PPCL_NG!I34+PPCL_Spot!I34+GT_NG!I34+GT_Spot!I34+Bawana_NG!I34+Bawana_RLNG!I34+Bawana_Spot!I34</f>
        <v>83.9</v>
      </c>
      <c r="C34" s="194">
        <f>PPCL_NG!P34+PPCL_Spot!P34+GT_NG!P34+GT_Spot!P34+Bawana_NG!P34+Bawana_RLNG!P34+Bawana_Spot!P34</f>
        <v>83.729166666666671</v>
      </c>
      <c r="D34" s="195">
        <f t="shared" si="0"/>
        <v>0.17083333333333428</v>
      </c>
      <c r="E34" s="194">
        <f>PPCL_NG!J34+PPCL_Spot!J34+GT_NG!J34+GT_Spot!J34+Bawana_NG!J34+Bawana_RLNG!J34+Bawana_Spot!J34</f>
        <v>47.94</v>
      </c>
      <c r="F34" s="194">
        <f>PPCL_NG!Q34+PPCL_Spot!Q34+GT_NG!Q34+GT_Spot!Q34+Bawana_NG!Q34+Bawana_RLNG!Q34+Bawana_Spot!Q34</f>
        <v>47.837499999999999</v>
      </c>
      <c r="G34" s="195">
        <f t="shared" si="1"/>
        <v>0.10249999999999915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18.86</v>
      </c>
      <c r="L34" s="194">
        <f>PPCL_NG!S34+PPCL_Spot!S34+GT_NG!S34+GT_Spot!S34+Bawana_NG!S34+Bawana_RLNG!S34+Bawana_Spot!S34</f>
        <v>18.842916666666667</v>
      </c>
      <c r="M34" s="195">
        <f t="shared" si="3"/>
        <v>1.7083333333332007E-2</v>
      </c>
      <c r="N34" s="194">
        <f>PPCL_NG!M34+PPCL_Spot!M34+GT_NG!M34+GT_Spot!M34+Bawana_NG!M34+Bawana_RLNG!M34+Bawana_Spot!M34</f>
        <v>56.19</v>
      </c>
      <c r="O34" s="194">
        <f>PPCL_NG!T34+PPCL_Spot!T34+GT_NG!T34+GT_Spot!T34+Bawana_NG!T34+Bawana_RLNG!T34+Bawana_Spot!T34</f>
        <v>56.070416666666667</v>
      </c>
      <c r="P34" s="195">
        <f t="shared" si="4"/>
        <v>0.11958333333333115</v>
      </c>
      <c r="Q34" s="195">
        <f t="shared" si="5"/>
        <v>0.40999999999999659</v>
      </c>
    </row>
    <row r="35" spans="1:17">
      <c r="A35" s="34" t="s">
        <v>77</v>
      </c>
      <c r="B35" s="194">
        <f>PPCL_NG!I35+PPCL_Spot!I35+GT_NG!I35+GT_Spot!I35+Bawana_NG!I35+Bawana_RLNG!I35+Bawana_Spot!I35</f>
        <v>83.9</v>
      </c>
      <c r="C35" s="194">
        <f>PPCL_NG!P35+PPCL_Spot!P35+GT_NG!P35+GT_Spot!P35+Bawana_NG!P35+Bawana_RLNG!P35+Bawana_Spot!P35</f>
        <v>83.729166666666671</v>
      </c>
      <c r="D35" s="195">
        <f t="shared" si="0"/>
        <v>0.17083333333333428</v>
      </c>
      <c r="E35" s="194">
        <f>PPCL_NG!J35+PPCL_Spot!J35+GT_NG!J35+GT_Spot!J35+Bawana_NG!J35+Bawana_RLNG!J35+Bawana_Spot!J35</f>
        <v>47.94</v>
      </c>
      <c r="F35" s="194">
        <f>PPCL_NG!Q35+PPCL_Spot!Q35+GT_NG!Q35+GT_Spot!Q35+Bawana_NG!Q35+Bawana_RLNG!Q35+Bawana_Spot!Q35</f>
        <v>47.837499999999999</v>
      </c>
      <c r="G35" s="195">
        <f t="shared" si="1"/>
        <v>0.10249999999999915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18.86</v>
      </c>
      <c r="L35" s="194">
        <f>PPCL_NG!S35+PPCL_Spot!S35+GT_NG!S35+GT_Spot!S35+Bawana_NG!S35+Bawana_RLNG!S35+Bawana_Spot!S35</f>
        <v>18.842916666666667</v>
      </c>
      <c r="M35" s="195">
        <f t="shared" si="3"/>
        <v>1.7083333333332007E-2</v>
      </c>
      <c r="N35" s="194">
        <f>PPCL_NG!M35+PPCL_Spot!M35+GT_NG!M35+GT_Spot!M35+Bawana_NG!M35+Bawana_RLNG!M35+Bawana_Spot!M35</f>
        <v>56.19</v>
      </c>
      <c r="O35" s="194">
        <f>PPCL_NG!T35+PPCL_Spot!T35+GT_NG!T35+GT_Spot!T35+Bawana_NG!T35+Bawana_RLNG!T35+Bawana_Spot!T35</f>
        <v>56.070416666666667</v>
      </c>
      <c r="P35" s="195">
        <f t="shared" si="4"/>
        <v>0.11958333333333115</v>
      </c>
      <c r="Q35" s="195">
        <f t="shared" si="5"/>
        <v>0.40999999999999659</v>
      </c>
    </row>
    <row r="36" spans="1:17">
      <c r="A36" s="34" t="s">
        <v>78</v>
      </c>
      <c r="B36" s="194">
        <f>PPCL_NG!I36+PPCL_Spot!I36+GT_NG!I36+GT_Spot!I36+Bawana_NG!I36+Bawana_RLNG!I36+Bawana_Spot!I36</f>
        <v>83.9</v>
      </c>
      <c r="C36" s="194">
        <f>PPCL_NG!P36+PPCL_Spot!P36+GT_NG!P36+GT_Spot!P36+Bawana_NG!P36+Bawana_RLNG!P36+Bawana_Spot!P36</f>
        <v>83.729166666666671</v>
      </c>
      <c r="D36" s="195">
        <f t="shared" si="0"/>
        <v>0.17083333333333428</v>
      </c>
      <c r="E36" s="194">
        <f>PPCL_NG!J36+PPCL_Spot!J36+GT_NG!J36+GT_Spot!J36+Bawana_NG!J36+Bawana_RLNG!J36+Bawana_Spot!J36</f>
        <v>47.94</v>
      </c>
      <c r="F36" s="194">
        <f>PPCL_NG!Q36+PPCL_Spot!Q36+GT_NG!Q36+GT_Spot!Q36+Bawana_NG!Q36+Bawana_RLNG!Q36+Bawana_Spot!Q36</f>
        <v>47.837499999999999</v>
      </c>
      <c r="G36" s="195">
        <f t="shared" si="1"/>
        <v>0.10249999999999915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18.86</v>
      </c>
      <c r="L36" s="194">
        <f>PPCL_NG!S36+PPCL_Spot!S36+GT_NG!S36+GT_Spot!S36+Bawana_NG!S36+Bawana_RLNG!S36+Bawana_Spot!S36</f>
        <v>18.842916666666667</v>
      </c>
      <c r="M36" s="195">
        <f t="shared" si="3"/>
        <v>1.7083333333332007E-2</v>
      </c>
      <c r="N36" s="194">
        <f>PPCL_NG!M36+PPCL_Spot!M36+GT_NG!M36+GT_Spot!M36+Bawana_NG!M36+Bawana_RLNG!M36+Bawana_Spot!M36</f>
        <v>56.19</v>
      </c>
      <c r="O36" s="194">
        <f>PPCL_NG!T36+PPCL_Spot!T36+GT_NG!T36+GT_Spot!T36+Bawana_NG!T36+Bawana_RLNG!T36+Bawana_Spot!T36</f>
        <v>56.070416666666667</v>
      </c>
      <c r="P36" s="195">
        <f t="shared" si="4"/>
        <v>0.11958333333333115</v>
      </c>
      <c r="Q36" s="195">
        <f t="shared" si="5"/>
        <v>0.40999999999999659</v>
      </c>
    </row>
    <row r="37" spans="1:17">
      <c r="A37" s="34" t="s">
        <v>79</v>
      </c>
      <c r="B37" s="194">
        <f>PPCL_NG!I37+PPCL_Spot!I37+GT_NG!I37+GT_Spot!I37+Bawana_NG!I37+Bawana_RLNG!I37+Bawana_Spot!I37</f>
        <v>83.92</v>
      </c>
      <c r="C37" s="194">
        <f>PPCL_NG!P37+PPCL_Spot!P37+GT_NG!P37+GT_Spot!P37+Bawana_NG!P37+Bawana_RLNG!P37+Bawana_Spot!P37</f>
        <v>83.753056301405792</v>
      </c>
      <c r="D37" s="195">
        <f t="shared" si="0"/>
        <v>0.16694369859420988</v>
      </c>
      <c r="E37" s="194">
        <f>PPCL_NG!J37+PPCL_Spot!J37+GT_NG!J37+GT_Spot!J37+Bawana_NG!J37+Bawana_RLNG!J37+Bawana_Spot!J37</f>
        <v>48.53</v>
      </c>
      <c r="F37" s="194">
        <f>PPCL_NG!Q37+PPCL_Spot!Q37+GT_NG!Q37+GT_Spot!Q37+Bawana_NG!Q37+Bawana_RLNG!Q37+Bawana_Spot!Q37</f>
        <v>48.429749432896621</v>
      </c>
      <c r="G37" s="195">
        <f t="shared" si="1"/>
        <v>0.10025056710338021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5.0002314707652413</v>
      </c>
      <c r="J37" s="195">
        <f t="shared" si="2"/>
        <v>-2.3147076524132615E-4</v>
      </c>
      <c r="K37" s="194">
        <f>PPCL_NG!L37+PPCL_Spot!L37+GT_NG!L37+GT_Spot!L37+Bawana_NG!L37+Bawana_RLNG!L37+Bawana_Spot!L37</f>
        <v>19.68</v>
      </c>
      <c r="L37" s="194">
        <f>PPCL_NG!S37+PPCL_Spot!S37+GT_NG!S37+GT_Spot!S37+Bawana_NG!S37+Bawana_RLNG!S37+Bawana_Spot!S37</f>
        <v>19.663828198540187</v>
      </c>
      <c r="M37" s="195">
        <f t="shared" si="3"/>
        <v>1.6171801459812229E-2</v>
      </c>
      <c r="N37" s="194">
        <f>PPCL_NG!M37+PPCL_Spot!M37+GT_NG!M37+GT_Spot!M37+Bawana_NG!M37+Bawana_RLNG!M37+Bawana_Spot!M37</f>
        <v>58.64</v>
      </c>
      <c r="O37" s="194">
        <f>PPCL_NG!T37+PPCL_Spot!T37+GT_NG!T37+GT_Spot!T37+Bawana_NG!T37+Bawana_RLNG!T37+Bawana_Spot!T37</f>
        <v>58.523134596392133</v>
      </c>
      <c r="P37" s="195">
        <f t="shared" si="4"/>
        <v>0.11686540360786779</v>
      </c>
      <c r="Q37" s="195">
        <f t="shared" si="5"/>
        <v>0.40000000000002878</v>
      </c>
    </row>
    <row r="38" spans="1:17">
      <c r="A38" s="34" t="s">
        <v>80</v>
      </c>
      <c r="B38" s="194">
        <f>PPCL_NG!I38+PPCL_Spot!I38+GT_NG!I38+GT_Spot!I38+Bawana_NG!I38+Bawana_RLNG!I38+Bawana_Spot!I38</f>
        <v>83.92</v>
      </c>
      <c r="C38" s="194">
        <f>PPCL_NG!P38+PPCL_Spot!P38+GT_NG!P38+GT_Spot!P38+Bawana_NG!P38+Bawana_RLNG!P38+Bawana_Spot!P38</f>
        <v>83.753056301405792</v>
      </c>
      <c r="D38" s="195">
        <f t="shared" si="0"/>
        <v>0.16694369859420988</v>
      </c>
      <c r="E38" s="194">
        <f>PPCL_NG!J38+PPCL_Spot!J38+GT_NG!J38+GT_Spot!J38+Bawana_NG!J38+Bawana_RLNG!J38+Bawana_Spot!J38</f>
        <v>48.53</v>
      </c>
      <c r="F38" s="194">
        <f>PPCL_NG!Q38+PPCL_Spot!Q38+GT_NG!Q38+GT_Spot!Q38+Bawana_NG!Q38+Bawana_RLNG!Q38+Bawana_Spot!Q38</f>
        <v>48.429749432896621</v>
      </c>
      <c r="G38" s="195">
        <f t="shared" si="1"/>
        <v>0.10025056710338021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5.0002314707652413</v>
      </c>
      <c r="J38" s="195">
        <f t="shared" si="2"/>
        <v>-2.3147076524132615E-4</v>
      </c>
      <c r="K38" s="194">
        <f>PPCL_NG!L38+PPCL_Spot!L38+GT_NG!L38+GT_Spot!L38+Bawana_NG!L38+Bawana_RLNG!L38+Bawana_Spot!L38</f>
        <v>19.68</v>
      </c>
      <c r="L38" s="194">
        <f>PPCL_NG!S38+PPCL_Spot!S38+GT_NG!S38+GT_Spot!S38+Bawana_NG!S38+Bawana_RLNG!S38+Bawana_Spot!S38</f>
        <v>19.663828198540187</v>
      </c>
      <c r="M38" s="195">
        <f t="shared" si="3"/>
        <v>1.6171801459812229E-2</v>
      </c>
      <c r="N38" s="194">
        <f>PPCL_NG!M38+PPCL_Spot!M38+GT_NG!M38+GT_Spot!M38+Bawana_NG!M38+Bawana_RLNG!M38+Bawana_Spot!M38</f>
        <v>58.64</v>
      </c>
      <c r="O38" s="194">
        <f>PPCL_NG!T38+PPCL_Spot!T38+GT_NG!T38+GT_Spot!T38+Bawana_NG!T38+Bawana_RLNG!T38+Bawana_Spot!T38</f>
        <v>58.523134596392133</v>
      </c>
      <c r="P38" s="195">
        <f t="shared" si="4"/>
        <v>0.11686540360786779</v>
      </c>
      <c r="Q38" s="195">
        <f t="shared" si="5"/>
        <v>0.40000000000002878</v>
      </c>
    </row>
    <row r="39" spans="1:17">
      <c r="A39" s="34" t="s">
        <v>81</v>
      </c>
      <c r="B39" s="194">
        <f>PPCL_NG!I39+PPCL_Spot!I39+GT_NG!I39+GT_Spot!I39+Bawana_NG!I39+Bawana_RLNG!I39+Bawana_Spot!I39</f>
        <v>83.96</v>
      </c>
      <c r="C39" s="194">
        <f>PPCL_NG!P39+PPCL_Spot!P39+GT_NG!P39+GT_Spot!P39+Bawana_NG!P39+Bawana_RLNG!P39+Bawana_Spot!P39</f>
        <v>83.659603920453407</v>
      </c>
      <c r="D39" s="195">
        <f t="shared" si="0"/>
        <v>0.3003960795465872</v>
      </c>
      <c r="E39" s="194">
        <f>PPCL_NG!J39+PPCL_Spot!J39+GT_NG!J39+GT_Spot!J39+Bawana_NG!J39+Bawana_RLNG!J39+Bawana_Spot!J39</f>
        <v>48.56</v>
      </c>
      <c r="F39" s="194">
        <f>PPCL_NG!Q39+PPCL_Spot!Q39+GT_NG!Q39+GT_Spot!Q39+Bawana_NG!Q39+Bawana_RLNG!Q39+Bawana_Spot!Q39</f>
        <v>48.410106575753765</v>
      </c>
      <c r="G39" s="195">
        <f t="shared" si="1"/>
        <v>0.14989342424623686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19.68</v>
      </c>
      <c r="L39" s="194">
        <f>PPCL_NG!S39+PPCL_Spot!S39+GT_NG!S39+GT_Spot!S39+Bawana_NG!S39+Bawana_RLNG!S39+Bawana_Spot!S39</f>
        <v>19.630197246159234</v>
      </c>
      <c r="M39" s="195">
        <f t="shared" si="3"/>
        <v>4.980275384076549E-2</v>
      </c>
      <c r="N39" s="194">
        <f>PPCL_NG!M39+PPCL_Spot!M39+GT_NG!M39+GT_Spot!M39+Bawana_NG!M39+Bawana_RLNG!M39+Bawana_Spot!M39</f>
        <v>58.67</v>
      </c>
      <c r="O39" s="194">
        <f>PPCL_NG!T39+PPCL_Spot!T39+GT_NG!T39+GT_Spot!T39+Bawana_NG!T39+Bawana_RLNG!T39+Bawana_Spot!T39</f>
        <v>58.469860786868324</v>
      </c>
      <c r="P39" s="195">
        <f t="shared" si="4"/>
        <v>0.20013921313167771</v>
      </c>
      <c r="Q39" s="195">
        <f t="shared" si="5"/>
        <v>0.70000000000002593</v>
      </c>
    </row>
    <row r="40" spans="1:17">
      <c r="A40" s="34" t="s">
        <v>82</v>
      </c>
      <c r="B40" s="194">
        <f>PPCL_NG!I40+PPCL_Spot!I40+GT_NG!I40+GT_Spot!I40+Bawana_NG!I40+Bawana_RLNG!I40+Bawana_Spot!I40</f>
        <v>83.96</v>
      </c>
      <c r="C40" s="194">
        <f>PPCL_NG!P40+PPCL_Spot!P40+GT_NG!P40+GT_Spot!P40+Bawana_NG!P40+Bawana_RLNG!P40+Bawana_Spot!P40</f>
        <v>83.659603920453407</v>
      </c>
      <c r="D40" s="195">
        <f t="shared" si="0"/>
        <v>0.3003960795465872</v>
      </c>
      <c r="E40" s="194">
        <f>PPCL_NG!J40+PPCL_Spot!J40+GT_NG!J40+GT_Spot!J40+Bawana_NG!J40+Bawana_RLNG!J40+Bawana_Spot!J40</f>
        <v>48.56</v>
      </c>
      <c r="F40" s="194">
        <f>PPCL_NG!Q40+PPCL_Spot!Q40+GT_NG!Q40+GT_Spot!Q40+Bawana_NG!Q40+Bawana_RLNG!Q40+Bawana_Spot!Q40</f>
        <v>48.410106575753765</v>
      </c>
      <c r="G40" s="195">
        <f t="shared" si="1"/>
        <v>0.14989342424623686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19.68</v>
      </c>
      <c r="L40" s="194">
        <f>PPCL_NG!S40+PPCL_Spot!S40+GT_NG!S40+GT_Spot!S40+Bawana_NG!S40+Bawana_RLNG!S40+Bawana_Spot!S40</f>
        <v>19.630197246159234</v>
      </c>
      <c r="M40" s="195">
        <f t="shared" si="3"/>
        <v>4.980275384076549E-2</v>
      </c>
      <c r="N40" s="194">
        <f>PPCL_NG!M40+PPCL_Spot!M40+GT_NG!M40+GT_Spot!M40+Bawana_NG!M40+Bawana_RLNG!M40+Bawana_Spot!M40</f>
        <v>58.67</v>
      </c>
      <c r="O40" s="194">
        <f>PPCL_NG!T40+PPCL_Spot!T40+GT_NG!T40+GT_Spot!T40+Bawana_NG!T40+Bawana_RLNG!T40+Bawana_Spot!T40</f>
        <v>58.469860786868324</v>
      </c>
      <c r="P40" s="195">
        <f t="shared" si="4"/>
        <v>0.20013921313167771</v>
      </c>
      <c r="Q40" s="195">
        <f t="shared" si="5"/>
        <v>0.70000000000002593</v>
      </c>
    </row>
    <row r="41" spans="1:17">
      <c r="A41" s="34" t="s">
        <v>83</v>
      </c>
      <c r="B41" s="194">
        <f>PPCL_NG!I41+PPCL_Spot!I41+GT_NG!I41+GT_Spot!I41+Bawana_NG!I41+Bawana_RLNG!I41+Bawana_Spot!I41</f>
        <v>83.96</v>
      </c>
      <c r="C41" s="194">
        <f>PPCL_NG!P41+PPCL_Spot!P41+GT_NG!P41+GT_Spot!P41+Bawana_NG!P41+Bawana_RLNG!P41+Bawana_Spot!P41</f>
        <v>83.659603920453407</v>
      </c>
      <c r="D41" s="195">
        <f t="shared" si="0"/>
        <v>0.3003960795465872</v>
      </c>
      <c r="E41" s="194">
        <f>PPCL_NG!J41+PPCL_Spot!J41+GT_NG!J41+GT_Spot!J41+Bawana_NG!J41+Bawana_RLNG!J41+Bawana_Spot!J41</f>
        <v>48.56</v>
      </c>
      <c r="F41" s="194">
        <f>PPCL_NG!Q41+PPCL_Spot!Q41+GT_NG!Q41+GT_Spot!Q41+Bawana_NG!Q41+Bawana_RLNG!Q41+Bawana_Spot!Q41</f>
        <v>48.410106575753765</v>
      </c>
      <c r="G41" s="195">
        <f t="shared" si="1"/>
        <v>0.14989342424623686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19.68</v>
      </c>
      <c r="L41" s="194">
        <f>PPCL_NG!S41+PPCL_Spot!S41+GT_NG!S41+GT_Spot!S41+Bawana_NG!S41+Bawana_RLNG!S41+Bawana_Spot!S41</f>
        <v>19.630197246159234</v>
      </c>
      <c r="M41" s="195">
        <f t="shared" si="3"/>
        <v>4.980275384076549E-2</v>
      </c>
      <c r="N41" s="194">
        <f>PPCL_NG!M41+PPCL_Spot!M41+GT_NG!M41+GT_Spot!M41+Bawana_NG!M41+Bawana_RLNG!M41+Bawana_Spot!M41</f>
        <v>58.67</v>
      </c>
      <c r="O41" s="194">
        <f>PPCL_NG!T41+PPCL_Spot!T41+GT_NG!T41+GT_Spot!T41+Bawana_NG!T41+Bawana_RLNG!T41+Bawana_Spot!T41</f>
        <v>58.469860786868324</v>
      </c>
      <c r="P41" s="195">
        <f t="shared" si="4"/>
        <v>0.20013921313167771</v>
      </c>
      <c r="Q41" s="195">
        <f t="shared" si="5"/>
        <v>0.70000000000002593</v>
      </c>
    </row>
    <row r="42" spans="1:17">
      <c r="A42" s="34" t="s">
        <v>84</v>
      </c>
      <c r="B42" s="194">
        <f>PPCL_NG!I42+PPCL_Spot!I42+GT_NG!I42+GT_Spot!I42+Bawana_NG!I42+Bawana_RLNG!I42+Bawana_Spot!I42</f>
        <v>83.96</v>
      </c>
      <c r="C42" s="194">
        <f>PPCL_NG!P42+PPCL_Spot!P42+GT_NG!P42+GT_Spot!P42+Bawana_NG!P42+Bawana_RLNG!P42+Bawana_Spot!P42</f>
        <v>83.659603920453407</v>
      </c>
      <c r="D42" s="195">
        <f t="shared" si="0"/>
        <v>0.3003960795465872</v>
      </c>
      <c r="E42" s="194">
        <f>PPCL_NG!J42+PPCL_Spot!J42+GT_NG!J42+GT_Spot!J42+Bawana_NG!J42+Bawana_RLNG!J42+Bawana_Spot!J42</f>
        <v>48.56</v>
      </c>
      <c r="F42" s="194">
        <f>PPCL_NG!Q42+PPCL_Spot!Q42+GT_NG!Q42+GT_Spot!Q42+Bawana_NG!Q42+Bawana_RLNG!Q42+Bawana_Spot!Q42</f>
        <v>48.410106575753765</v>
      </c>
      <c r="G42" s="195">
        <f t="shared" si="1"/>
        <v>0.14989342424623686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19.68</v>
      </c>
      <c r="L42" s="194">
        <f>PPCL_NG!S42+PPCL_Spot!S42+GT_NG!S42+GT_Spot!S42+Bawana_NG!S42+Bawana_RLNG!S42+Bawana_Spot!S42</f>
        <v>19.630197246159234</v>
      </c>
      <c r="M42" s="195">
        <f t="shared" si="3"/>
        <v>4.980275384076549E-2</v>
      </c>
      <c r="N42" s="194">
        <f>PPCL_NG!M42+PPCL_Spot!M42+GT_NG!M42+GT_Spot!M42+Bawana_NG!M42+Bawana_RLNG!M42+Bawana_Spot!M42</f>
        <v>58.67</v>
      </c>
      <c r="O42" s="194">
        <f>PPCL_NG!T42+PPCL_Spot!T42+GT_NG!T42+GT_Spot!T42+Bawana_NG!T42+Bawana_RLNG!T42+Bawana_Spot!T42</f>
        <v>58.469860786868324</v>
      </c>
      <c r="P42" s="195">
        <f t="shared" si="4"/>
        <v>0.20013921313167771</v>
      </c>
      <c r="Q42" s="195">
        <f t="shared" si="5"/>
        <v>0.70000000000002593</v>
      </c>
    </row>
    <row r="43" spans="1:17">
      <c r="A43" s="34" t="s">
        <v>85</v>
      </c>
      <c r="B43" s="194">
        <f>PPCL_NG!I43+PPCL_Spot!I43+GT_NG!I43+GT_Spot!I43+Bawana_NG!I43+Bawana_RLNG!I43+Bawana_Spot!I43</f>
        <v>83.96</v>
      </c>
      <c r="C43" s="194">
        <f>PPCL_NG!P43+PPCL_Spot!P43+GT_NG!P43+GT_Spot!P43+Bawana_NG!P43+Bawana_RLNG!P43+Bawana_Spot!P43</f>
        <v>83.659603920453407</v>
      </c>
      <c r="D43" s="195">
        <f t="shared" si="0"/>
        <v>0.3003960795465872</v>
      </c>
      <c r="E43" s="194">
        <f>PPCL_NG!J43+PPCL_Spot!J43+GT_NG!J43+GT_Spot!J43+Bawana_NG!J43+Bawana_RLNG!J43+Bawana_Spot!J43</f>
        <v>48.56</v>
      </c>
      <c r="F43" s="194">
        <f>PPCL_NG!Q43+PPCL_Spot!Q43+GT_NG!Q43+GT_Spot!Q43+Bawana_NG!Q43+Bawana_RLNG!Q43+Bawana_Spot!Q43</f>
        <v>48.410106575753765</v>
      </c>
      <c r="G43" s="195">
        <f t="shared" si="1"/>
        <v>0.14989342424623686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19.68</v>
      </c>
      <c r="L43" s="194">
        <f>PPCL_NG!S43+PPCL_Spot!S43+GT_NG!S43+GT_Spot!S43+Bawana_NG!S43+Bawana_RLNG!S43+Bawana_Spot!S43</f>
        <v>19.630197246159234</v>
      </c>
      <c r="M43" s="195">
        <f t="shared" si="3"/>
        <v>4.980275384076549E-2</v>
      </c>
      <c r="N43" s="194">
        <f>PPCL_NG!M43+PPCL_Spot!M43+GT_NG!M43+GT_Spot!M43+Bawana_NG!M43+Bawana_RLNG!M43+Bawana_Spot!M43</f>
        <v>58.67</v>
      </c>
      <c r="O43" s="194">
        <f>PPCL_NG!T43+PPCL_Spot!T43+GT_NG!T43+GT_Spot!T43+Bawana_NG!T43+Bawana_RLNG!T43+Bawana_Spot!T43</f>
        <v>58.469860786868324</v>
      </c>
      <c r="P43" s="195">
        <f t="shared" si="4"/>
        <v>0.20013921313167771</v>
      </c>
      <c r="Q43" s="195">
        <f t="shared" si="5"/>
        <v>0.70000000000002593</v>
      </c>
    </row>
    <row r="44" spans="1:17">
      <c r="A44" s="34" t="s">
        <v>86</v>
      </c>
      <c r="B44" s="194">
        <f>PPCL_NG!I44+PPCL_Spot!I44+GT_NG!I44+GT_Spot!I44+Bawana_NG!I44+Bawana_RLNG!I44+Bawana_Spot!I44</f>
        <v>83.96</v>
      </c>
      <c r="C44" s="194">
        <f>PPCL_NG!P44+PPCL_Spot!P44+GT_NG!P44+GT_Spot!P44+Bawana_NG!P44+Bawana_RLNG!P44+Bawana_Spot!P44</f>
        <v>83.659603920453407</v>
      </c>
      <c r="D44" s="195">
        <f t="shared" si="0"/>
        <v>0.3003960795465872</v>
      </c>
      <c r="E44" s="194">
        <f>PPCL_NG!J44+PPCL_Spot!J44+GT_NG!J44+GT_Spot!J44+Bawana_NG!J44+Bawana_RLNG!J44+Bawana_Spot!J44</f>
        <v>48.56</v>
      </c>
      <c r="F44" s="194">
        <f>PPCL_NG!Q44+PPCL_Spot!Q44+GT_NG!Q44+GT_Spot!Q44+Bawana_NG!Q44+Bawana_RLNG!Q44+Bawana_Spot!Q44</f>
        <v>48.410106575753765</v>
      </c>
      <c r="G44" s="195">
        <f t="shared" si="1"/>
        <v>0.14989342424623686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19.68</v>
      </c>
      <c r="L44" s="194">
        <f>PPCL_NG!S44+PPCL_Spot!S44+GT_NG!S44+GT_Spot!S44+Bawana_NG!S44+Bawana_RLNG!S44+Bawana_Spot!S44</f>
        <v>19.630197246159234</v>
      </c>
      <c r="M44" s="195">
        <f t="shared" si="3"/>
        <v>4.980275384076549E-2</v>
      </c>
      <c r="N44" s="194">
        <f>PPCL_NG!M44+PPCL_Spot!M44+GT_NG!M44+GT_Spot!M44+Bawana_NG!M44+Bawana_RLNG!M44+Bawana_Spot!M44</f>
        <v>58.67</v>
      </c>
      <c r="O44" s="194">
        <f>PPCL_NG!T44+PPCL_Spot!T44+GT_NG!T44+GT_Spot!T44+Bawana_NG!T44+Bawana_RLNG!T44+Bawana_Spot!T44</f>
        <v>58.469860786868324</v>
      </c>
      <c r="P44" s="195">
        <f t="shared" si="4"/>
        <v>0.20013921313167771</v>
      </c>
      <c r="Q44" s="195">
        <f t="shared" si="5"/>
        <v>0.70000000000002593</v>
      </c>
    </row>
    <row r="45" spans="1:17">
      <c r="A45" s="34" t="s">
        <v>87</v>
      </c>
      <c r="B45" s="194">
        <f>PPCL_NG!I45+PPCL_Spot!I45+GT_NG!I45+GT_Spot!I45+Bawana_NG!I45+Bawana_RLNG!I45+Bawana_Spot!I45</f>
        <v>83.92</v>
      </c>
      <c r="C45" s="194">
        <f>PPCL_NG!P45+PPCL_Spot!P45+GT_NG!P45+GT_Spot!P45+Bawana_NG!P45+Bawana_RLNG!P45+Bawana_Spot!P45</f>
        <v>83.628056301405792</v>
      </c>
      <c r="D45" s="195">
        <f t="shared" si="0"/>
        <v>0.29194369859420988</v>
      </c>
      <c r="E45" s="194">
        <f>PPCL_NG!J45+PPCL_Spot!J45+GT_NG!J45+GT_Spot!J45+Bawana_NG!J45+Bawana_RLNG!J45+Bawana_Spot!J45</f>
        <v>48.53</v>
      </c>
      <c r="F45" s="194">
        <f>PPCL_NG!Q45+PPCL_Spot!Q45+GT_NG!Q45+GT_Spot!Q45+Bawana_NG!Q45+Bawana_RLNG!Q45+Bawana_Spot!Q45</f>
        <v>48.354749432896625</v>
      </c>
      <c r="G45" s="195">
        <f t="shared" si="1"/>
        <v>0.17525056710337594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19.68</v>
      </c>
      <c r="L45" s="194">
        <f>PPCL_NG!S45+PPCL_Spot!S45+GT_NG!S45+GT_Spot!S45+Bawana_NG!S45+Bawana_RLNG!S45+Bawana_Spot!S45</f>
        <v>19.651328198540188</v>
      </c>
      <c r="M45" s="195">
        <f t="shared" si="3"/>
        <v>2.8671801459811519E-2</v>
      </c>
      <c r="N45" s="194">
        <f>PPCL_NG!M45+PPCL_Spot!M45+GT_NG!M45+GT_Spot!M45+Bawana_NG!M45+Bawana_RLNG!M45+Bawana_Spot!M45</f>
        <v>58.64</v>
      </c>
      <c r="O45" s="194">
        <f>PPCL_NG!T45+PPCL_Spot!T45+GT_NG!T45+GT_Spot!T45+Bawana_NG!T45+Bawana_RLNG!T45+Bawana_Spot!T45</f>
        <v>58.435634596392134</v>
      </c>
      <c r="P45" s="195">
        <f t="shared" si="4"/>
        <v>0.20436540360786637</v>
      </c>
      <c r="Q45" s="195">
        <f t="shared" si="5"/>
        <v>0.70000000000002238</v>
      </c>
    </row>
    <row r="46" spans="1:17">
      <c r="A46" s="34" t="s">
        <v>88</v>
      </c>
      <c r="B46" s="194">
        <f>PPCL_NG!I46+PPCL_Spot!I46+GT_NG!I46+GT_Spot!I46+Bawana_NG!I46+Bawana_RLNG!I46+Bawana_Spot!I46</f>
        <v>83.92</v>
      </c>
      <c r="C46" s="194">
        <f>PPCL_NG!P46+PPCL_Spot!P46+GT_NG!P46+GT_Spot!P46+Bawana_NG!P46+Bawana_RLNG!P46+Bawana_Spot!P46</f>
        <v>83.628056301405792</v>
      </c>
      <c r="D46" s="195">
        <f t="shared" si="0"/>
        <v>0.29194369859420988</v>
      </c>
      <c r="E46" s="194">
        <f>PPCL_NG!J46+PPCL_Spot!J46+GT_NG!J46+GT_Spot!J46+Bawana_NG!J46+Bawana_RLNG!J46+Bawana_Spot!J46</f>
        <v>48.53</v>
      </c>
      <c r="F46" s="194">
        <f>PPCL_NG!Q46+PPCL_Spot!Q46+GT_NG!Q46+GT_Spot!Q46+Bawana_NG!Q46+Bawana_RLNG!Q46+Bawana_Spot!Q46</f>
        <v>48.354749432896625</v>
      </c>
      <c r="G46" s="195">
        <f t="shared" si="1"/>
        <v>0.17525056710337594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19.68</v>
      </c>
      <c r="L46" s="194">
        <f>PPCL_NG!S46+PPCL_Spot!S46+GT_NG!S46+GT_Spot!S46+Bawana_NG!S46+Bawana_RLNG!S46+Bawana_Spot!S46</f>
        <v>19.651328198540188</v>
      </c>
      <c r="M46" s="195">
        <f t="shared" si="3"/>
        <v>2.8671801459811519E-2</v>
      </c>
      <c r="N46" s="194">
        <f>PPCL_NG!M46+PPCL_Spot!M46+GT_NG!M46+GT_Spot!M46+Bawana_NG!M46+Bawana_RLNG!M46+Bawana_Spot!M46</f>
        <v>58.64</v>
      </c>
      <c r="O46" s="194">
        <f>PPCL_NG!T46+PPCL_Spot!T46+GT_NG!T46+GT_Spot!T46+Bawana_NG!T46+Bawana_RLNG!T46+Bawana_Spot!T46</f>
        <v>58.435634596392134</v>
      </c>
      <c r="P46" s="195">
        <f t="shared" si="4"/>
        <v>0.20436540360786637</v>
      </c>
      <c r="Q46" s="195">
        <f t="shared" si="5"/>
        <v>0.70000000000002238</v>
      </c>
    </row>
    <row r="47" spans="1:17">
      <c r="A47" s="34" t="s">
        <v>89</v>
      </c>
      <c r="B47" s="194">
        <f>PPCL_NG!I47+PPCL_Spot!I47+GT_NG!I47+GT_Spot!I47+Bawana_NG!I47+Bawana_RLNG!I47+Bawana_Spot!I47</f>
        <v>83.92</v>
      </c>
      <c r="C47" s="194">
        <f>PPCL_NG!P47+PPCL_Spot!P47+GT_NG!P47+GT_Spot!P47+Bawana_NG!P47+Bawana_RLNG!P47+Bawana_Spot!P47</f>
        <v>83.628056301405792</v>
      </c>
      <c r="D47" s="195">
        <f t="shared" si="0"/>
        <v>0.29194369859420988</v>
      </c>
      <c r="E47" s="194">
        <f>PPCL_NG!J47+PPCL_Spot!J47+GT_NG!J47+GT_Spot!J47+Bawana_NG!J47+Bawana_RLNG!J47+Bawana_Spot!J47</f>
        <v>48.53</v>
      </c>
      <c r="F47" s="194">
        <f>PPCL_NG!Q47+PPCL_Spot!Q47+GT_NG!Q47+GT_Spot!Q47+Bawana_NG!Q47+Bawana_RLNG!Q47+Bawana_Spot!Q47</f>
        <v>48.354749432896625</v>
      </c>
      <c r="G47" s="195">
        <f t="shared" si="1"/>
        <v>0.17525056710337594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19.68</v>
      </c>
      <c r="L47" s="194">
        <f>PPCL_NG!S47+PPCL_Spot!S47+GT_NG!S47+GT_Spot!S47+Bawana_NG!S47+Bawana_RLNG!S47+Bawana_Spot!S47</f>
        <v>19.651328198540188</v>
      </c>
      <c r="M47" s="195">
        <f t="shared" si="3"/>
        <v>2.8671801459811519E-2</v>
      </c>
      <c r="N47" s="194">
        <f>PPCL_NG!M47+PPCL_Spot!M47+GT_NG!M47+GT_Spot!M47+Bawana_NG!M47+Bawana_RLNG!M47+Bawana_Spot!M47</f>
        <v>58.64</v>
      </c>
      <c r="O47" s="194">
        <f>PPCL_NG!T47+PPCL_Spot!T47+GT_NG!T47+GT_Spot!T47+Bawana_NG!T47+Bawana_RLNG!T47+Bawana_Spot!T47</f>
        <v>58.435634596392134</v>
      </c>
      <c r="P47" s="195">
        <f t="shared" si="4"/>
        <v>0.20436540360786637</v>
      </c>
      <c r="Q47" s="195">
        <f t="shared" si="5"/>
        <v>0.70000000000002238</v>
      </c>
    </row>
    <row r="48" spans="1:17">
      <c r="A48" s="34" t="s">
        <v>90</v>
      </c>
      <c r="B48" s="194">
        <f>PPCL_NG!I48+PPCL_Spot!I48+GT_NG!I48+GT_Spot!I48+Bawana_NG!I48+Bawana_RLNG!I48+Bawana_Spot!I48</f>
        <v>83.92</v>
      </c>
      <c r="C48" s="194">
        <f>PPCL_NG!P48+PPCL_Spot!P48+GT_NG!P48+GT_Spot!P48+Bawana_NG!P48+Bawana_RLNG!P48+Bawana_Spot!P48</f>
        <v>83.628056301405792</v>
      </c>
      <c r="D48" s="195">
        <f t="shared" si="0"/>
        <v>0.29194369859420988</v>
      </c>
      <c r="E48" s="194">
        <f>PPCL_NG!J48+PPCL_Spot!J48+GT_NG!J48+GT_Spot!J48+Bawana_NG!J48+Bawana_RLNG!J48+Bawana_Spot!J48</f>
        <v>48.53</v>
      </c>
      <c r="F48" s="194">
        <f>PPCL_NG!Q48+PPCL_Spot!Q48+GT_NG!Q48+GT_Spot!Q48+Bawana_NG!Q48+Bawana_RLNG!Q48+Bawana_Spot!Q48</f>
        <v>48.354749432896625</v>
      </c>
      <c r="G48" s="195">
        <f t="shared" si="1"/>
        <v>0.17525056710337594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19.68</v>
      </c>
      <c r="L48" s="194">
        <f>PPCL_NG!S48+PPCL_Spot!S48+GT_NG!S48+GT_Spot!S48+Bawana_NG!S48+Bawana_RLNG!S48+Bawana_Spot!S48</f>
        <v>19.651328198540188</v>
      </c>
      <c r="M48" s="195">
        <f t="shared" si="3"/>
        <v>2.8671801459811519E-2</v>
      </c>
      <c r="N48" s="194">
        <f>PPCL_NG!M48+PPCL_Spot!M48+GT_NG!M48+GT_Spot!M48+Bawana_NG!M48+Bawana_RLNG!M48+Bawana_Spot!M48</f>
        <v>58.64</v>
      </c>
      <c r="O48" s="194">
        <f>PPCL_NG!T48+PPCL_Spot!T48+GT_NG!T48+GT_Spot!T48+Bawana_NG!T48+Bawana_RLNG!T48+Bawana_Spot!T48</f>
        <v>58.435634596392134</v>
      </c>
      <c r="P48" s="195">
        <f t="shared" si="4"/>
        <v>0.20436540360786637</v>
      </c>
      <c r="Q48" s="195">
        <f t="shared" si="5"/>
        <v>0.70000000000002238</v>
      </c>
    </row>
    <row r="49" spans="1:17">
      <c r="A49" s="34" t="s">
        <v>91</v>
      </c>
      <c r="B49" s="194">
        <f>PPCL_NG!I49+PPCL_Spot!I49+GT_NG!I49+GT_Spot!I49+Bawana_NG!I49+Bawana_RLNG!I49+Bawana_Spot!I49</f>
        <v>83.92</v>
      </c>
      <c r="C49" s="194">
        <f>PPCL_NG!P49+PPCL_Spot!P49+GT_NG!P49+GT_Spot!P49+Bawana_NG!P49+Bawana_RLNG!P49+Bawana_Spot!P49</f>
        <v>83.628056301405792</v>
      </c>
      <c r="D49" s="195">
        <f t="shared" si="0"/>
        <v>0.29194369859420988</v>
      </c>
      <c r="E49" s="194">
        <f>PPCL_NG!J49+PPCL_Spot!J49+GT_NG!J49+GT_Spot!J49+Bawana_NG!J49+Bawana_RLNG!J49+Bawana_Spot!J49</f>
        <v>48.53</v>
      </c>
      <c r="F49" s="194">
        <f>PPCL_NG!Q49+PPCL_Spot!Q49+GT_NG!Q49+GT_Spot!Q49+Bawana_NG!Q49+Bawana_RLNG!Q49+Bawana_Spot!Q49</f>
        <v>48.354749432896625</v>
      </c>
      <c r="G49" s="195">
        <f t="shared" si="1"/>
        <v>0.17525056710337594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19.68</v>
      </c>
      <c r="L49" s="194">
        <f>PPCL_NG!S49+PPCL_Spot!S49+GT_NG!S49+GT_Spot!S49+Bawana_NG!S49+Bawana_RLNG!S49+Bawana_Spot!S49</f>
        <v>19.651328198540188</v>
      </c>
      <c r="M49" s="195">
        <f t="shared" si="3"/>
        <v>2.8671801459811519E-2</v>
      </c>
      <c r="N49" s="194">
        <f>PPCL_NG!M49+PPCL_Spot!M49+GT_NG!M49+GT_Spot!M49+Bawana_NG!M49+Bawana_RLNG!M49+Bawana_Spot!M49</f>
        <v>58.64</v>
      </c>
      <c r="O49" s="194">
        <f>PPCL_NG!T49+PPCL_Spot!T49+GT_NG!T49+GT_Spot!T49+Bawana_NG!T49+Bawana_RLNG!T49+Bawana_Spot!T49</f>
        <v>58.435634596392134</v>
      </c>
      <c r="P49" s="195">
        <f t="shared" si="4"/>
        <v>0.20436540360786637</v>
      </c>
      <c r="Q49" s="195">
        <f t="shared" si="5"/>
        <v>0.70000000000002238</v>
      </c>
    </row>
    <row r="50" spans="1:17">
      <c r="A50" s="34" t="s">
        <v>92</v>
      </c>
      <c r="B50" s="194">
        <f>PPCL_NG!I50+PPCL_Spot!I50+GT_NG!I50+GT_Spot!I50+Bawana_NG!I50+Bawana_RLNG!I50+Bawana_Spot!I50</f>
        <v>83.92</v>
      </c>
      <c r="C50" s="194">
        <f>PPCL_NG!P50+PPCL_Spot!P50+GT_NG!P50+GT_Spot!P50+Bawana_NG!P50+Bawana_RLNG!P50+Bawana_Spot!P50</f>
        <v>83.628056301405792</v>
      </c>
      <c r="D50" s="195">
        <f t="shared" si="0"/>
        <v>0.29194369859420988</v>
      </c>
      <c r="E50" s="194">
        <f>PPCL_NG!J50+PPCL_Spot!J50+GT_NG!J50+GT_Spot!J50+Bawana_NG!J50+Bawana_RLNG!J50+Bawana_Spot!J50</f>
        <v>48.53</v>
      </c>
      <c r="F50" s="194">
        <f>PPCL_NG!Q50+PPCL_Spot!Q50+GT_NG!Q50+GT_Spot!Q50+Bawana_NG!Q50+Bawana_RLNG!Q50+Bawana_Spot!Q50</f>
        <v>48.354749432896625</v>
      </c>
      <c r="G50" s="195">
        <f t="shared" si="1"/>
        <v>0.17525056710337594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19.68</v>
      </c>
      <c r="L50" s="194">
        <f>PPCL_NG!S50+PPCL_Spot!S50+GT_NG!S50+GT_Spot!S50+Bawana_NG!S50+Bawana_RLNG!S50+Bawana_Spot!S50</f>
        <v>19.651328198540188</v>
      </c>
      <c r="M50" s="195">
        <f t="shared" si="3"/>
        <v>2.8671801459811519E-2</v>
      </c>
      <c r="N50" s="194">
        <f>PPCL_NG!M50+PPCL_Spot!M50+GT_NG!M50+GT_Spot!M50+Bawana_NG!M50+Bawana_RLNG!M50+Bawana_Spot!M50</f>
        <v>58.64</v>
      </c>
      <c r="O50" s="194">
        <f>PPCL_NG!T50+PPCL_Spot!T50+GT_NG!T50+GT_Spot!T50+Bawana_NG!T50+Bawana_RLNG!T50+Bawana_Spot!T50</f>
        <v>58.435634596392134</v>
      </c>
      <c r="P50" s="195">
        <f t="shared" si="4"/>
        <v>0.20436540360786637</v>
      </c>
      <c r="Q50" s="195">
        <f t="shared" si="5"/>
        <v>0.70000000000002238</v>
      </c>
    </row>
    <row r="51" spans="1:17">
      <c r="A51" s="34" t="s">
        <v>93</v>
      </c>
      <c r="B51" s="194">
        <f>PPCL_NG!I51+PPCL_Spot!I51+GT_NG!I51+GT_Spot!I51+Bawana_NG!I51+Bawana_RLNG!I51+Bawana_Spot!I51</f>
        <v>83.92</v>
      </c>
      <c r="C51" s="194">
        <f>PPCL_NG!P51+PPCL_Spot!P51+GT_NG!P51+GT_Spot!P51+Bawana_NG!P51+Bawana_RLNG!P51+Bawana_Spot!P51</f>
        <v>83.628056301405792</v>
      </c>
      <c r="D51" s="195">
        <f t="shared" si="0"/>
        <v>0.29194369859420988</v>
      </c>
      <c r="E51" s="194">
        <f>PPCL_NG!J51+PPCL_Spot!J51+GT_NG!J51+GT_Spot!J51+Bawana_NG!J51+Bawana_RLNG!J51+Bawana_Spot!J51</f>
        <v>48.53</v>
      </c>
      <c r="F51" s="194">
        <f>PPCL_NG!Q51+PPCL_Spot!Q51+GT_NG!Q51+GT_Spot!Q51+Bawana_NG!Q51+Bawana_RLNG!Q51+Bawana_Spot!Q51</f>
        <v>48.354749432896625</v>
      </c>
      <c r="G51" s="195">
        <f t="shared" si="1"/>
        <v>0.17525056710337594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19.68</v>
      </c>
      <c r="L51" s="194">
        <f>PPCL_NG!S51+PPCL_Spot!S51+GT_NG!S51+GT_Spot!S51+Bawana_NG!S51+Bawana_RLNG!S51+Bawana_Spot!S51</f>
        <v>19.651328198540188</v>
      </c>
      <c r="M51" s="195">
        <f t="shared" si="3"/>
        <v>2.8671801459811519E-2</v>
      </c>
      <c r="N51" s="194">
        <f>PPCL_NG!M51+PPCL_Spot!M51+GT_NG!M51+GT_Spot!M51+Bawana_NG!M51+Bawana_RLNG!M51+Bawana_Spot!M51</f>
        <v>58.64</v>
      </c>
      <c r="O51" s="194">
        <f>PPCL_NG!T51+PPCL_Spot!T51+GT_NG!T51+GT_Spot!T51+Bawana_NG!T51+Bawana_RLNG!T51+Bawana_Spot!T51</f>
        <v>58.435634596392134</v>
      </c>
      <c r="P51" s="195">
        <f t="shared" si="4"/>
        <v>0.20436540360786637</v>
      </c>
      <c r="Q51" s="195">
        <f t="shared" si="5"/>
        <v>0.70000000000002238</v>
      </c>
    </row>
    <row r="52" spans="1:17">
      <c r="A52" s="34" t="s">
        <v>94</v>
      </c>
      <c r="B52" s="194">
        <f>PPCL_NG!I52+PPCL_Spot!I52+GT_NG!I52+GT_Spot!I52+Bawana_NG!I52+Bawana_RLNG!I52+Bawana_Spot!I52</f>
        <v>83.92</v>
      </c>
      <c r="C52" s="194">
        <f>PPCL_NG!P52+PPCL_Spot!P52+GT_NG!P52+GT_Spot!P52+Bawana_NG!P52+Bawana_RLNG!P52+Bawana_Spot!P52</f>
        <v>83.628056301405792</v>
      </c>
      <c r="D52" s="195">
        <f t="shared" si="0"/>
        <v>0.29194369859420988</v>
      </c>
      <c r="E52" s="194">
        <f>PPCL_NG!J52+PPCL_Spot!J52+GT_NG!J52+GT_Spot!J52+Bawana_NG!J52+Bawana_RLNG!J52+Bawana_Spot!J52</f>
        <v>48.53</v>
      </c>
      <c r="F52" s="194">
        <f>PPCL_NG!Q52+PPCL_Spot!Q52+GT_NG!Q52+GT_Spot!Q52+Bawana_NG!Q52+Bawana_RLNG!Q52+Bawana_Spot!Q52</f>
        <v>48.354749432896625</v>
      </c>
      <c r="G52" s="195">
        <f t="shared" si="1"/>
        <v>0.17525056710337594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19.68</v>
      </c>
      <c r="L52" s="194">
        <f>PPCL_NG!S52+PPCL_Spot!S52+GT_NG!S52+GT_Spot!S52+Bawana_NG!S52+Bawana_RLNG!S52+Bawana_Spot!S52</f>
        <v>19.651328198540188</v>
      </c>
      <c r="M52" s="195">
        <f t="shared" si="3"/>
        <v>2.8671801459811519E-2</v>
      </c>
      <c r="N52" s="194">
        <f>PPCL_NG!M52+PPCL_Spot!M52+GT_NG!M52+GT_Spot!M52+Bawana_NG!M52+Bawana_RLNG!M52+Bawana_Spot!M52</f>
        <v>58.64</v>
      </c>
      <c r="O52" s="194">
        <f>PPCL_NG!T52+PPCL_Spot!T52+GT_NG!T52+GT_Spot!T52+Bawana_NG!T52+Bawana_RLNG!T52+Bawana_Spot!T52</f>
        <v>58.435634596392134</v>
      </c>
      <c r="P52" s="195">
        <f t="shared" si="4"/>
        <v>0.20436540360786637</v>
      </c>
      <c r="Q52" s="195">
        <f t="shared" si="5"/>
        <v>0.70000000000002238</v>
      </c>
    </row>
    <row r="53" spans="1:17">
      <c r="A53" s="34" t="s">
        <v>95</v>
      </c>
      <c r="B53" s="194">
        <f>PPCL_NG!I53+PPCL_Spot!I53+GT_NG!I53+GT_Spot!I53+Bawana_NG!I53+Bawana_RLNG!I53+Bawana_Spot!I53</f>
        <v>83.92</v>
      </c>
      <c r="C53" s="194">
        <f>PPCL_NG!P53+PPCL_Spot!P53+GT_NG!P53+GT_Spot!P53+Bawana_NG!P53+Bawana_RLNG!P53+Bawana_Spot!P53</f>
        <v>83.628056301405792</v>
      </c>
      <c r="D53" s="195">
        <f t="shared" si="0"/>
        <v>0.29194369859420988</v>
      </c>
      <c r="E53" s="194">
        <f>PPCL_NG!J53+PPCL_Spot!J53+GT_NG!J53+GT_Spot!J53+Bawana_NG!J53+Bawana_RLNG!J53+Bawana_Spot!J53</f>
        <v>48.53</v>
      </c>
      <c r="F53" s="194">
        <f>PPCL_NG!Q53+PPCL_Spot!Q53+GT_NG!Q53+GT_Spot!Q53+Bawana_NG!Q53+Bawana_RLNG!Q53+Bawana_Spot!Q53</f>
        <v>48.354749432896625</v>
      </c>
      <c r="G53" s="195">
        <f t="shared" si="1"/>
        <v>0.17525056710337594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19.68</v>
      </c>
      <c r="L53" s="194">
        <f>PPCL_NG!S53+PPCL_Spot!S53+GT_NG!S53+GT_Spot!S53+Bawana_NG!S53+Bawana_RLNG!S53+Bawana_Spot!S53</f>
        <v>19.651328198540188</v>
      </c>
      <c r="M53" s="195">
        <f t="shared" si="3"/>
        <v>2.8671801459811519E-2</v>
      </c>
      <c r="N53" s="194">
        <f>PPCL_NG!M53+PPCL_Spot!M53+GT_NG!M53+GT_Spot!M53+Bawana_NG!M53+Bawana_RLNG!M53+Bawana_Spot!M53</f>
        <v>58.64</v>
      </c>
      <c r="O53" s="194">
        <f>PPCL_NG!T53+PPCL_Spot!T53+GT_NG!T53+GT_Spot!T53+Bawana_NG!T53+Bawana_RLNG!T53+Bawana_Spot!T53</f>
        <v>58.435634596392134</v>
      </c>
      <c r="P53" s="195">
        <f t="shared" si="4"/>
        <v>0.20436540360786637</v>
      </c>
      <c r="Q53" s="195">
        <f t="shared" si="5"/>
        <v>0.70000000000002238</v>
      </c>
    </row>
    <row r="54" spans="1:17">
      <c r="A54" s="34" t="s">
        <v>96</v>
      </c>
      <c r="B54" s="194">
        <f>PPCL_NG!I54+PPCL_Spot!I54+GT_NG!I54+GT_Spot!I54+Bawana_NG!I54+Bawana_RLNG!I54+Bawana_Spot!I54</f>
        <v>83.92</v>
      </c>
      <c r="C54" s="194">
        <f>PPCL_NG!P54+PPCL_Spot!P54+GT_NG!P54+GT_Spot!P54+Bawana_NG!P54+Bawana_RLNG!P54+Bawana_Spot!P54</f>
        <v>83.628056301405792</v>
      </c>
      <c r="D54" s="195">
        <f t="shared" si="0"/>
        <v>0.29194369859420988</v>
      </c>
      <c r="E54" s="194">
        <f>PPCL_NG!J54+PPCL_Spot!J54+GT_NG!J54+GT_Spot!J54+Bawana_NG!J54+Bawana_RLNG!J54+Bawana_Spot!J54</f>
        <v>48.53</v>
      </c>
      <c r="F54" s="194">
        <f>PPCL_NG!Q54+PPCL_Spot!Q54+GT_NG!Q54+GT_Spot!Q54+Bawana_NG!Q54+Bawana_RLNG!Q54+Bawana_Spot!Q54</f>
        <v>48.354749432896625</v>
      </c>
      <c r="G54" s="195">
        <f t="shared" si="1"/>
        <v>0.17525056710337594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19.68</v>
      </c>
      <c r="L54" s="194">
        <f>PPCL_NG!S54+PPCL_Spot!S54+GT_NG!S54+GT_Spot!S54+Bawana_NG!S54+Bawana_RLNG!S54+Bawana_Spot!S54</f>
        <v>19.651328198540188</v>
      </c>
      <c r="M54" s="195">
        <f t="shared" si="3"/>
        <v>2.8671801459811519E-2</v>
      </c>
      <c r="N54" s="194">
        <f>PPCL_NG!M54+PPCL_Spot!M54+GT_NG!M54+GT_Spot!M54+Bawana_NG!M54+Bawana_RLNG!M54+Bawana_Spot!M54</f>
        <v>58.64</v>
      </c>
      <c r="O54" s="194">
        <f>PPCL_NG!T54+PPCL_Spot!T54+GT_NG!T54+GT_Spot!T54+Bawana_NG!T54+Bawana_RLNG!T54+Bawana_Spot!T54</f>
        <v>58.435634596392134</v>
      </c>
      <c r="P54" s="195">
        <f t="shared" si="4"/>
        <v>0.20436540360786637</v>
      </c>
      <c r="Q54" s="195">
        <f t="shared" si="5"/>
        <v>0.70000000000002238</v>
      </c>
    </row>
    <row r="55" spans="1:17">
      <c r="A55" s="34" t="s">
        <v>97</v>
      </c>
      <c r="B55" s="194">
        <f>PPCL_NG!I55+PPCL_Spot!I55+GT_NG!I55+GT_Spot!I55+Bawana_NG!I55+Bawana_RLNG!I55+Bawana_Spot!I55</f>
        <v>83.92</v>
      </c>
      <c r="C55" s="194">
        <f>PPCL_NG!P55+PPCL_Spot!P55+GT_NG!P55+GT_Spot!P55+Bawana_NG!P55+Bawana_RLNG!P55+Bawana_Spot!P55</f>
        <v>83.628056301405792</v>
      </c>
      <c r="D55" s="195">
        <f t="shared" si="0"/>
        <v>0.29194369859420988</v>
      </c>
      <c r="E55" s="194">
        <f>PPCL_NG!J55+PPCL_Spot!J55+GT_NG!J55+GT_Spot!J55+Bawana_NG!J55+Bawana_RLNG!J55+Bawana_Spot!J55</f>
        <v>48.53</v>
      </c>
      <c r="F55" s="194">
        <f>PPCL_NG!Q55+PPCL_Spot!Q55+GT_NG!Q55+GT_Spot!Q55+Bawana_NG!Q55+Bawana_RLNG!Q55+Bawana_Spot!Q55</f>
        <v>48.354749432896625</v>
      </c>
      <c r="G55" s="195">
        <f t="shared" si="1"/>
        <v>0.17525056710337594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19.68</v>
      </c>
      <c r="L55" s="194">
        <f>PPCL_NG!S55+PPCL_Spot!S55+GT_NG!S55+GT_Spot!S55+Bawana_NG!S55+Bawana_RLNG!S55+Bawana_Spot!S55</f>
        <v>19.651328198540188</v>
      </c>
      <c r="M55" s="195">
        <f t="shared" si="3"/>
        <v>2.8671801459811519E-2</v>
      </c>
      <c r="N55" s="194">
        <f>PPCL_NG!M55+PPCL_Spot!M55+GT_NG!M55+GT_Spot!M55+Bawana_NG!M55+Bawana_RLNG!M55+Bawana_Spot!M55</f>
        <v>58.64</v>
      </c>
      <c r="O55" s="194">
        <f>PPCL_NG!T55+PPCL_Spot!T55+GT_NG!T55+GT_Spot!T55+Bawana_NG!T55+Bawana_RLNG!T55+Bawana_Spot!T55</f>
        <v>58.435634596392134</v>
      </c>
      <c r="P55" s="195">
        <f t="shared" si="4"/>
        <v>0.20436540360786637</v>
      </c>
      <c r="Q55" s="195">
        <f t="shared" si="5"/>
        <v>0.70000000000002238</v>
      </c>
    </row>
    <row r="56" spans="1:17">
      <c r="A56" s="34" t="s">
        <v>98</v>
      </c>
      <c r="B56" s="194">
        <f>PPCL_NG!I56+PPCL_Spot!I56+GT_NG!I56+GT_Spot!I56+Bawana_NG!I56+Bawana_RLNG!I56+Bawana_Spot!I56</f>
        <v>83.92</v>
      </c>
      <c r="C56" s="194">
        <f>PPCL_NG!P56+PPCL_Spot!P56+GT_NG!P56+GT_Spot!P56+Bawana_NG!P56+Bawana_RLNG!P56+Bawana_Spot!P56</f>
        <v>83.628056301405792</v>
      </c>
      <c r="D56" s="195">
        <f t="shared" si="0"/>
        <v>0.29194369859420988</v>
      </c>
      <c r="E56" s="194">
        <f>PPCL_NG!J56+PPCL_Spot!J56+GT_NG!J56+GT_Spot!J56+Bawana_NG!J56+Bawana_RLNG!J56+Bawana_Spot!J56</f>
        <v>48.53</v>
      </c>
      <c r="F56" s="194">
        <f>PPCL_NG!Q56+PPCL_Spot!Q56+GT_NG!Q56+GT_Spot!Q56+Bawana_NG!Q56+Bawana_RLNG!Q56+Bawana_Spot!Q56</f>
        <v>48.354749432896625</v>
      </c>
      <c r="G56" s="195">
        <f t="shared" si="1"/>
        <v>0.17525056710337594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19.68</v>
      </c>
      <c r="L56" s="194">
        <f>PPCL_NG!S56+PPCL_Spot!S56+GT_NG!S56+GT_Spot!S56+Bawana_NG!S56+Bawana_RLNG!S56+Bawana_Spot!S56</f>
        <v>19.651328198540188</v>
      </c>
      <c r="M56" s="195">
        <f t="shared" si="3"/>
        <v>2.8671801459811519E-2</v>
      </c>
      <c r="N56" s="194">
        <f>PPCL_NG!M56+PPCL_Spot!M56+GT_NG!M56+GT_Spot!M56+Bawana_NG!M56+Bawana_RLNG!M56+Bawana_Spot!M56</f>
        <v>58.64</v>
      </c>
      <c r="O56" s="194">
        <f>PPCL_NG!T56+PPCL_Spot!T56+GT_NG!T56+GT_Spot!T56+Bawana_NG!T56+Bawana_RLNG!T56+Bawana_Spot!T56</f>
        <v>58.435634596392134</v>
      </c>
      <c r="P56" s="195">
        <f t="shared" si="4"/>
        <v>0.20436540360786637</v>
      </c>
      <c r="Q56" s="195">
        <f t="shared" si="5"/>
        <v>0.70000000000002238</v>
      </c>
    </row>
    <row r="57" spans="1:17">
      <c r="A57" s="34" t="s">
        <v>99</v>
      </c>
      <c r="B57" s="194">
        <f>PPCL_NG!I57+PPCL_Spot!I57+GT_NG!I57+GT_Spot!I57+Bawana_NG!I57+Bawana_RLNG!I57+Bawana_Spot!I57</f>
        <v>83.92</v>
      </c>
      <c r="C57" s="194">
        <f>PPCL_NG!P57+PPCL_Spot!P57+GT_NG!P57+GT_Spot!P57+Bawana_NG!P57+Bawana_RLNG!P57+Bawana_Spot!P57</f>
        <v>83.628056301405792</v>
      </c>
      <c r="D57" s="195">
        <f t="shared" si="0"/>
        <v>0.29194369859420988</v>
      </c>
      <c r="E57" s="194">
        <f>PPCL_NG!J57+PPCL_Spot!J57+GT_NG!J57+GT_Spot!J57+Bawana_NG!J57+Bawana_RLNG!J57+Bawana_Spot!J57</f>
        <v>48.53</v>
      </c>
      <c r="F57" s="194">
        <f>PPCL_NG!Q57+PPCL_Spot!Q57+GT_NG!Q57+GT_Spot!Q57+Bawana_NG!Q57+Bawana_RLNG!Q57+Bawana_Spot!Q57</f>
        <v>48.354749432896625</v>
      </c>
      <c r="G57" s="195">
        <f t="shared" si="1"/>
        <v>0.17525056710337594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19.68</v>
      </c>
      <c r="L57" s="194">
        <f>PPCL_NG!S57+PPCL_Spot!S57+GT_NG!S57+GT_Spot!S57+Bawana_NG!S57+Bawana_RLNG!S57+Bawana_Spot!S57</f>
        <v>19.651328198540188</v>
      </c>
      <c r="M57" s="195">
        <f t="shared" si="3"/>
        <v>2.8671801459811519E-2</v>
      </c>
      <c r="N57" s="194">
        <f>PPCL_NG!M57+PPCL_Spot!M57+GT_NG!M57+GT_Spot!M57+Bawana_NG!M57+Bawana_RLNG!M57+Bawana_Spot!M57</f>
        <v>58.64</v>
      </c>
      <c r="O57" s="194">
        <f>PPCL_NG!T57+PPCL_Spot!T57+GT_NG!T57+GT_Spot!T57+Bawana_NG!T57+Bawana_RLNG!T57+Bawana_Spot!T57</f>
        <v>58.435634596392134</v>
      </c>
      <c r="P57" s="195">
        <f t="shared" si="4"/>
        <v>0.20436540360786637</v>
      </c>
      <c r="Q57" s="195">
        <f t="shared" si="5"/>
        <v>0.70000000000002238</v>
      </c>
    </row>
    <row r="58" spans="1:17">
      <c r="A58" s="34" t="s">
        <v>100</v>
      </c>
      <c r="B58" s="194">
        <f>PPCL_NG!I58+PPCL_Spot!I58+GT_NG!I58+GT_Spot!I58+Bawana_NG!I58+Bawana_RLNG!I58+Bawana_Spot!I58</f>
        <v>83.92</v>
      </c>
      <c r="C58" s="194">
        <f>PPCL_NG!P58+PPCL_Spot!P58+GT_NG!P58+GT_Spot!P58+Bawana_NG!P58+Bawana_RLNG!P58+Bawana_Spot!P58</f>
        <v>83.628056301405792</v>
      </c>
      <c r="D58" s="195">
        <f t="shared" si="0"/>
        <v>0.29194369859420988</v>
      </c>
      <c r="E58" s="194">
        <f>PPCL_NG!J58+PPCL_Spot!J58+GT_NG!J58+GT_Spot!J58+Bawana_NG!J58+Bawana_RLNG!J58+Bawana_Spot!J58</f>
        <v>48.53</v>
      </c>
      <c r="F58" s="194">
        <f>PPCL_NG!Q58+PPCL_Spot!Q58+GT_NG!Q58+GT_Spot!Q58+Bawana_NG!Q58+Bawana_RLNG!Q58+Bawana_Spot!Q58</f>
        <v>48.354749432896625</v>
      </c>
      <c r="G58" s="195">
        <f t="shared" si="1"/>
        <v>0.17525056710337594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19.68</v>
      </c>
      <c r="L58" s="194">
        <f>PPCL_NG!S58+PPCL_Spot!S58+GT_NG!S58+GT_Spot!S58+Bawana_NG!S58+Bawana_RLNG!S58+Bawana_Spot!S58</f>
        <v>19.651328198540188</v>
      </c>
      <c r="M58" s="195">
        <f t="shared" si="3"/>
        <v>2.8671801459811519E-2</v>
      </c>
      <c r="N58" s="194">
        <f>PPCL_NG!M58+PPCL_Spot!M58+GT_NG!M58+GT_Spot!M58+Bawana_NG!M58+Bawana_RLNG!M58+Bawana_Spot!M58</f>
        <v>58.64</v>
      </c>
      <c r="O58" s="194">
        <f>PPCL_NG!T58+PPCL_Spot!T58+GT_NG!T58+GT_Spot!T58+Bawana_NG!T58+Bawana_RLNG!T58+Bawana_Spot!T58</f>
        <v>58.435634596392134</v>
      </c>
      <c r="P58" s="195">
        <f t="shared" si="4"/>
        <v>0.20436540360786637</v>
      </c>
      <c r="Q58" s="195">
        <f t="shared" si="5"/>
        <v>0.70000000000002238</v>
      </c>
    </row>
    <row r="59" spans="1:17">
      <c r="A59" s="34" t="s">
        <v>101</v>
      </c>
      <c r="B59" s="194">
        <f>PPCL_NG!I59+PPCL_Spot!I59+GT_NG!I59+GT_Spot!I59+Bawana_NG!I59+Bawana_RLNG!I59+Bawana_Spot!I59</f>
        <v>83.92</v>
      </c>
      <c r="C59" s="194">
        <f>PPCL_NG!P59+PPCL_Spot!P59+GT_NG!P59+GT_Spot!P59+Bawana_NG!P59+Bawana_RLNG!P59+Bawana_Spot!P59</f>
        <v>83.628056301405792</v>
      </c>
      <c r="D59" s="195">
        <f t="shared" si="0"/>
        <v>0.29194369859420988</v>
      </c>
      <c r="E59" s="194">
        <f>PPCL_NG!J59+PPCL_Spot!J59+GT_NG!J59+GT_Spot!J59+Bawana_NG!J59+Bawana_RLNG!J59+Bawana_Spot!J59</f>
        <v>48.53</v>
      </c>
      <c r="F59" s="194">
        <f>PPCL_NG!Q59+PPCL_Spot!Q59+GT_NG!Q59+GT_Spot!Q59+Bawana_NG!Q59+Bawana_RLNG!Q59+Bawana_Spot!Q59</f>
        <v>48.354749432896625</v>
      </c>
      <c r="G59" s="195">
        <f t="shared" si="1"/>
        <v>0.17525056710337594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19.68</v>
      </c>
      <c r="L59" s="194">
        <f>PPCL_NG!S59+PPCL_Spot!S59+GT_NG!S59+GT_Spot!S59+Bawana_NG!S59+Bawana_RLNG!S59+Bawana_Spot!S59</f>
        <v>19.651328198540188</v>
      </c>
      <c r="M59" s="195">
        <f t="shared" si="3"/>
        <v>2.8671801459811519E-2</v>
      </c>
      <c r="N59" s="194">
        <f>PPCL_NG!M59+PPCL_Spot!M59+GT_NG!M59+GT_Spot!M59+Bawana_NG!M59+Bawana_RLNG!M59+Bawana_Spot!M59</f>
        <v>58.64</v>
      </c>
      <c r="O59" s="194">
        <f>PPCL_NG!T59+PPCL_Spot!T59+GT_NG!T59+GT_Spot!T59+Bawana_NG!T59+Bawana_RLNG!T59+Bawana_Spot!T59</f>
        <v>58.435634596392134</v>
      </c>
      <c r="P59" s="195">
        <f t="shared" si="4"/>
        <v>0.20436540360786637</v>
      </c>
      <c r="Q59" s="195">
        <f t="shared" si="5"/>
        <v>0.70000000000002238</v>
      </c>
    </row>
    <row r="60" spans="1:17">
      <c r="A60" s="34" t="s">
        <v>102</v>
      </c>
      <c r="B60" s="194">
        <f>PPCL_NG!I60+PPCL_Spot!I60+GT_NG!I60+GT_Spot!I60+Bawana_NG!I60+Bawana_RLNG!I60+Bawana_Spot!I60</f>
        <v>83.92</v>
      </c>
      <c r="C60" s="194">
        <f>PPCL_NG!P60+PPCL_Spot!P60+GT_NG!P60+GT_Spot!P60+Bawana_NG!P60+Bawana_RLNG!P60+Bawana_Spot!P60</f>
        <v>83.628056301405792</v>
      </c>
      <c r="D60" s="195">
        <f t="shared" si="0"/>
        <v>0.29194369859420988</v>
      </c>
      <c r="E60" s="194">
        <f>PPCL_NG!J60+PPCL_Spot!J60+GT_NG!J60+GT_Spot!J60+Bawana_NG!J60+Bawana_RLNG!J60+Bawana_Spot!J60</f>
        <v>48.53</v>
      </c>
      <c r="F60" s="194">
        <f>PPCL_NG!Q60+PPCL_Spot!Q60+GT_NG!Q60+GT_Spot!Q60+Bawana_NG!Q60+Bawana_RLNG!Q60+Bawana_Spot!Q60</f>
        <v>48.354749432896625</v>
      </c>
      <c r="G60" s="195">
        <f t="shared" si="1"/>
        <v>0.17525056710337594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19.68</v>
      </c>
      <c r="L60" s="194">
        <f>PPCL_NG!S60+PPCL_Spot!S60+GT_NG!S60+GT_Spot!S60+Bawana_NG!S60+Bawana_RLNG!S60+Bawana_Spot!S60</f>
        <v>19.651328198540188</v>
      </c>
      <c r="M60" s="195">
        <f t="shared" si="3"/>
        <v>2.8671801459811519E-2</v>
      </c>
      <c r="N60" s="194">
        <f>PPCL_NG!M60+PPCL_Spot!M60+GT_NG!M60+GT_Spot!M60+Bawana_NG!M60+Bawana_RLNG!M60+Bawana_Spot!M60</f>
        <v>58.64</v>
      </c>
      <c r="O60" s="194">
        <f>PPCL_NG!T60+PPCL_Spot!T60+GT_NG!T60+GT_Spot!T60+Bawana_NG!T60+Bawana_RLNG!T60+Bawana_Spot!T60</f>
        <v>58.435634596392134</v>
      </c>
      <c r="P60" s="195">
        <f t="shared" si="4"/>
        <v>0.20436540360786637</v>
      </c>
      <c r="Q60" s="195">
        <f t="shared" si="5"/>
        <v>0.70000000000002238</v>
      </c>
    </row>
    <row r="61" spans="1:17">
      <c r="A61" s="34" t="s">
        <v>103</v>
      </c>
      <c r="B61" s="194">
        <f>PPCL_NG!I61+PPCL_Spot!I61+GT_NG!I61+GT_Spot!I61+Bawana_NG!I61+Bawana_RLNG!I61+Bawana_Spot!I61</f>
        <v>83.92</v>
      </c>
      <c r="C61" s="194">
        <f>PPCL_NG!P61+PPCL_Spot!P61+GT_NG!P61+GT_Spot!P61+Bawana_NG!P61+Bawana_RLNG!P61+Bawana_Spot!P61</f>
        <v>83.628056301405792</v>
      </c>
      <c r="D61" s="195">
        <f t="shared" si="0"/>
        <v>0.29194369859420988</v>
      </c>
      <c r="E61" s="194">
        <f>PPCL_NG!J61+PPCL_Spot!J61+GT_NG!J61+GT_Spot!J61+Bawana_NG!J61+Bawana_RLNG!J61+Bawana_Spot!J61</f>
        <v>48.53</v>
      </c>
      <c r="F61" s="194">
        <f>PPCL_NG!Q61+PPCL_Spot!Q61+GT_NG!Q61+GT_Spot!Q61+Bawana_NG!Q61+Bawana_RLNG!Q61+Bawana_Spot!Q61</f>
        <v>48.354749432896625</v>
      </c>
      <c r="G61" s="195">
        <f t="shared" si="1"/>
        <v>0.17525056710337594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19.68</v>
      </c>
      <c r="L61" s="194">
        <f>PPCL_NG!S61+PPCL_Spot!S61+GT_NG!S61+GT_Spot!S61+Bawana_NG!S61+Bawana_RLNG!S61+Bawana_Spot!S61</f>
        <v>19.651328198540188</v>
      </c>
      <c r="M61" s="195">
        <f t="shared" si="3"/>
        <v>2.8671801459811519E-2</v>
      </c>
      <c r="N61" s="194">
        <f>PPCL_NG!M61+PPCL_Spot!M61+GT_NG!M61+GT_Spot!M61+Bawana_NG!M61+Bawana_RLNG!M61+Bawana_Spot!M61</f>
        <v>58.64</v>
      </c>
      <c r="O61" s="194">
        <f>PPCL_NG!T61+PPCL_Spot!T61+GT_NG!T61+GT_Spot!T61+Bawana_NG!T61+Bawana_RLNG!T61+Bawana_Spot!T61</f>
        <v>58.435634596392134</v>
      </c>
      <c r="P61" s="195">
        <f t="shared" si="4"/>
        <v>0.20436540360786637</v>
      </c>
      <c r="Q61" s="195">
        <f t="shared" si="5"/>
        <v>0.70000000000002238</v>
      </c>
    </row>
    <row r="62" spans="1:17">
      <c r="A62" s="34" t="s">
        <v>104</v>
      </c>
      <c r="B62" s="194">
        <f>PPCL_NG!I62+PPCL_Spot!I62+GT_NG!I62+GT_Spot!I62+Bawana_NG!I62+Bawana_RLNG!I62+Bawana_Spot!I62</f>
        <v>83.92</v>
      </c>
      <c r="C62" s="194">
        <f>PPCL_NG!P62+PPCL_Spot!P62+GT_NG!P62+GT_Spot!P62+Bawana_NG!P62+Bawana_RLNG!P62+Bawana_Spot!P62</f>
        <v>83.628056301405792</v>
      </c>
      <c r="D62" s="195">
        <f t="shared" si="0"/>
        <v>0.29194369859420988</v>
      </c>
      <c r="E62" s="194">
        <f>PPCL_NG!J62+PPCL_Spot!J62+GT_NG!J62+GT_Spot!J62+Bawana_NG!J62+Bawana_RLNG!J62+Bawana_Spot!J62</f>
        <v>48.53</v>
      </c>
      <c r="F62" s="194">
        <f>PPCL_NG!Q62+PPCL_Spot!Q62+GT_NG!Q62+GT_Spot!Q62+Bawana_NG!Q62+Bawana_RLNG!Q62+Bawana_Spot!Q62</f>
        <v>48.354749432896625</v>
      </c>
      <c r="G62" s="195">
        <f t="shared" si="1"/>
        <v>0.17525056710337594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19.68</v>
      </c>
      <c r="L62" s="194">
        <f>PPCL_NG!S62+PPCL_Spot!S62+GT_NG!S62+GT_Spot!S62+Bawana_NG!S62+Bawana_RLNG!S62+Bawana_Spot!S62</f>
        <v>19.651328198540188</v>
      </c>
      <c r="M62" s="195">
        <f t="shared" si="3"/>
        <v>2.8671801459811519E-2</v>
      </c>
      <c r="N62" s="194">
        <f>PPCL_NG!M62+PPCL_Spot!M62+GT_NG!M62+GT_Spot!M62+Bawana_NG!M62+Bawana_RLNG!M62+Bawana_Spot!M62</f>
        <v>58.64</v>
      </c>
      <c r="O62" s="194">
        <f>PPCL_NG!T62+PPCL_Spot!T62+GT_NG!T62+GT_Spot!T62+Bawana_NG!T62+Bawana_RLNG!T62+Bawana_Spot!T62</f>
        <v>58.435634596392134</v>
      </c>
      <c r="P62" s="195">
        <f t="shared" si="4"/>
        <v>0.20436540360786637</v>
      </c>
      <c r="Q62" s="195">
        <f t="shared" si="5"/>
        <v>0.70000000000002238</v>
      </c>
    </row>
    <row r="63" spans="1:17">
      <c r="A63" s="34" t="s">
        <v>105</v>
      </c>
      <c r="B63" s="194">
        <f>PPCL_NG!I63+PPCL_Spot!I63+GT_NG!I63+GT_Spot!I63+Bawana_NG!I63+Bawana_RLNG!I63+Bawana_Spot!I63</f>
        <v>83.92</v>
      </c>
      <c r="C63" s="194">
        <f>PPCL_NG!P63+PPCL_Spot!P63+GT_NG!P63+GT_Spot!P63+Bawana_NG!P63+Bawana_RLNG!P63+Bawana_Spot!P63</f>
        <v>83.628056301405792</v>
      </c>
      <c r="D63" s="195">
        <f t="shared" si="0"/>
        <v>0.29194369859420988</v>
      </c>
      <c r="E63" s="194">
        <f>PPCL_NG!J63+PPCL_Spot!J63+GT_NG!J63+GT_Spot!J63+Bawana_NG!J63+Bawana_RLNG!J63+Bawana_Spot!J63</f>
        <v>48.53</v>
      </c>
      <c r="F63" s="194">
        <f>PPCL_NG!Q63+PPCL_Spot!Q63+GT_NG!Q63+GT_Spot!Q63+Bawana_NG!Q63+Bawana_RLNG!Q63+Bawana_Spot!Q63</f>
        <v>48.354749432896625</v>
      </c>
      <c r="G63" s="195">
        <f t="shared" si="1"/>
        <v>0.17525056710337594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19.68</v>
      </c>
      <c r="L63" s="194">
        <f>PPCL_NG!S63+PPCL_Spot!S63+GT_NG!S63+GT_Spot!S63+Bawana_NG!S63+Bawana_RLNG!S63+Bawana_Spot!S63</f>
        <v>19.651328198540188</v>
      </c>
      <c r="M63" s="195">
        <f t="shared" si="3"/>
        <v>2.8671801459811519E-2</v>
      </c>
      <c r="N63" s="194">
        <f>PPCL_NG!M63+PPCL_Spot!M63+GT_NG!M63+GT_Spot!M63+Bawana_NG!M63+Bawana_RLNG!M63+Bawana_Spot!M63</f>
        <v>58.64</v>
      </c>
      <c r="O63" s="194">
        <f>PPCL_NG!T63+PPCL_Spot!T63+GT_NG!T63+GT_Spot!T63+Bawana_NG!T63+Bawana_RLNG!T63+Bawana_Spot!T63</f>
        <v>58.435634596392134</v>
      </c>
      <c r="P63" s="195">
        <f t="shared" si="4"/>
        <v>0.20436540360786637</v>
      </c>
      <c r="Q63" s="195">
        <f t="shared" si="5"/>
        <v>0.70000000000002238</v>
      </c>
    </row>
    <row r="64" spans="1:17">
      <c r="A64" s="34" t="s">
        <v>106</v>
      </c>
      <c r="B64" s="194">
        <f>PPCL_NG!I64+PPCL_Spot!I64+GT_NG!I64+GT_Spot!I64+Bawana_NG!I64+Bawana_RLNG!I64+Bawana_Spot!I64</f>
        <v>83.92</v>
      </c>
      <c r="C64" s="194">
        <f>PPCL_NG!P64+PPCL_Spot!P64+GT_NG!P64+GT_Spot!P64+Bawana_NG!P64+Bawana_RLNG!P64+Bawana_Spot!P64</f>
        <v>83.628056301405792</v>
      </c>
      <c r="D64" s="195">
        <f t="shared" si="0"/>
        <v>0.29194369859420988</v>
      </c>
      <c r="E64" s="194">
        <f>PPCL_NG!J64+PPCL_Spot!J64+GT_NG!J64+GT_Spot!J64+Bawana_NG!J64+Bawana_RLNG!J64+Bawana_Spot!J64</f>
        <v>48.53</v>
      </c>
      <c r="F64" s="194">
        <f>PPCL_NG!Q64+PPCL_Spot!Q64+GT_NG!Q64+GT_Spot!Q64+Bawana_NG!Q64+Bawana_RLNG!Q64+Bawana_Spot!Q64</f>
        <v>48.354749432896625</v>
      </c>
      <c r="G64" s="195">
        <f t="shared" si="1"/>
        <v>0.17525056710337594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19.68</v>
      </c>
      <c r="L64" s="194">
        <f>PPCL_NG!S64+PPCL_Spot!S64+GT_NG!S64+GT_Spot!S64+Bawana_NG!S64+Bawana_RLNG!S64+Bawana_Spot!S64</f>
        <v>19.651328198540188</v>
      </c>
      <c r="M64" s="195">
        <f t="shared" si="3"/>
        <v>2.8671801459811519E-2</v>
      </c>
      <c r="N64" s="194">
        <f>PPCL_NG!M64+PPCL_Spot!M64+GT_NG!M64+GT_Spot!M64+Bawana_NG!M64+Bawana_RLNG!M64+Bawana_Spot!M64</f>
        <v>58.64</v>
      </c>
      <c r="O64" s="194">
        <f>PPCL_NG!T64+PPCL_Spot!T64+GT_NG!T64+GT_Spot!T64+Bawana_NG!T64+Bawana_RLNG!T64+Bawana_Spot!T64</f>
        <v>58.435634596392134</v>
      </c>
      <c r="P64" s="195">
        <f t="shared" si="4"/>
        <v>0.20436540360786637</v>
      </c>
      <c r="Q64" s="195">
        <f t="shared" si="5"/>
        <v>0.70000000000002238</v>
      </c>
    </row>
    <row r="65" spans="1:17">
      <c r="A65" s="34" t="s">
        <v>107</v>
      </c>
      <c r="B65" s="194">
        <f>PPCL_NG!I65+PPCL_Spot!I65+GT_NG!I65+GT_Spot!I65+Bawana_NG!I65+Bawana_RLNG!I65+Bawana_Spot!I65</f>
        <v>83.92</v>
      </c>
      <c r="C65" s="194">
        <f>PPCL_NG!P65+PPCL_Spot!P65+GT_NG!P65+GT_Spot!P65+Bawana_NG!P65+Bawana_RLNG!P65+Bawana_Spot!P65</f>
        <v>83.628056301405792</v>
      </c>
      <c r="D65" s="195">
        <f t="shared" si="0"/>
        <v>0.29194369859420988</v>
      </c>
      <c r="E65" s="194">
        <f>PPCL_NG!J65+PPCL_Spot!J65+GT_NG!J65+GT_Spot!J65+Bawana_NG!J65+Bawana_RLNG!J65+Bawana_Spot!J65</f>
        <v>48.53</v>
      </c>
      <c r="F65" s="194">
        <f>PPCL_NG!Q65+PPCL_Spot!Q65+GT_NG!Q65+GT_Spot!Q65+Bawana_NG!Q65+Bawana_RLNG!Q65+Bawana_Spot!Q65</f>
        <v>48.354749432896625</v>
      </c>
      <c r="G65" s="195">
        <f t="shared" si="1"/>
        <v>0.17525056710337594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19.68</v>
      </c>
      <c r="L65" s="194">
        <f>PPCL_NG!S65+PPCL_Spot!S65+GT_NG!S65+GT_Spot!S65+Bawana_NG!S65+Bawana_RLNG!S65+Bawana_Spot!S65</f>
        <v>19.651328198540188</v>
      </c>
      <c r="M65" s="195">
        <f t="shared" si="3"/>
        <v>2.8671801459811519E-2</v>
      </c>
      <c r="N65" s="194">
        <f>PPCL_NG!M65+PPCL_Spot!M65+GT_NG!M65+GT_Spot!M65+Bawana_NG!M65+Bawana_RLNG!M65+Bawana_Spot!M65</f>
        <v>58.64</v>
      </c>
      <c r="O65" s="194">
        <f>PPCL_NG!T65+PPCL_Spot!T65+GT_NG!T65+GT_Spot!T65+Bawana_NG!T65+Bawana_RLNG!T65+Bawana_Spot!T65</f>
        <v>58.435634596392134</v>
      </c>
      <c r="P65" s="195">
        <f t="shared" si="4"/>
        <v>0.20436540360786637</v>
      </c>
      <c r="Q65" s="195">
        <f t="shared" si="5"/>
        <v>0.70000000000002238</v>
      </c>
    </row>
    <row r="66" spans="1:17">
      <c r="A66" s="34" t="s">
        <v>108</v>
      </c>
      <c r="B66" s="194">
        <f>PPCL_NG!I66+PPCL_Spot!I66+GT_NG!I66+GT_Spot!I66+Bawana_NG!I66+Bawana_RLNG!I66+Bawana_Spot!I66</f>
        <v>83.92</v>
      </c>
      <c r="C66" s="194">
        <f>PPCL_NG!P66+PPCL_Spot!P66+GT_NG!P66+GT_Spot!P66+Bawana_NG!P66+Bawana_RLNG!P66+Bawana_Spot!P66</f>
        <v>83.628056301405792</v>
      </c>
      <c r="D66" s="195">
        <f t="shared" si="0"/>
        <v>0.29194369859420988</v>
      </c>
      <c r="E66" s="194">
        <f>PPCL_NG!J66+PPCL_Spot!J66+GT_NG!J66+GT_Spot!J66+Bawana_NG!J66+Bawana_RLNG!J66+Bawana_Spot!J66</f>
        <v>48.53</v>
      </c>
      <c r="F66" s="194">
        <f>PPCL_NG!Q66+PPCL_Spot!Q66+GT_NG!Q66+GT_Spot!Q66+Bawana_NG!Q66+Bawana_RLNG!Q66+Bawana_Spot!Q66</f>
        <v>48.354749432896625</v>
      </c>
      <c r="G66" s="195">
        <f t="shared" si="1"/>
        <v>0.17525056710337594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19.68</v>
      </c>
      <c r="L66" s="194">
        <f>PPCL_NG!S66+PPCL_Spot!S66+GT_NG!S66+GT_Spot!S66+Bawana_NG!S66+Bawana_RLNG!S66+Bawana_Spot!S66</f>
        <v>19.651328198540188</v>
      </c>
      <c r="M66" s="195">
        <f t="shared" si="3"/>
        <v>2.8671801459811519E-2</v>
      </c>
      <c r="N66" s="194">
        <f>PPCL_NG!M66+PPCL_Spot!M66+GT_NG!M66+GT_Spot!M66+Bawana_NG!M66+Bawana_RLNG!M66+Bawana_Spot!M66</f>
        <v>58.64</v>
      </c>
      <c r="O66" s="194">
        <f>PPCL_NG!T66+PPCL_Spot!T66+GT_NG!T66+GT_Spot!T66+Bawana_NG!T66+Bawana_RLNG!T66+Bawana_Spot!T66</f>
        <v>58.435634596392134</v>
      </c>
      <c r="P66" s="195">
        <f t="shared" si="4"/>
        <v>0.20436540360786637</v>
      </c>
      <c r="Q66" s="195">
        <f t="shared" si="5"/>
        <v>0.70000000000002238</v>
      </c>
    </row>
    <row r="67" spans="1:17">
      <c r="A67" s="34" t="s">
        <v>109</v>
      </c>
      <c r="B67" s="194">
        <f>PPCL_NG!I67+PPCL_Spot!I67+GT_NG!I67+GT_Spot!I67+Bawana_NG!I67+Bawana_RLNG!I67+Bawana_Spot!I67</f>
        <v>83.92</v>
      </c>
      <c r="C67" s="194">
        <f>PPCL_NG!P67+PPCL_Spot!P67+GT_NG!P67+GT_Spot!P67+Bawana_NG!P67+Bawana_RLNG!P67+Bawana_Spot!P67</f>
        <v>83.628056301405792</v>
      </c>
      <c r="D67" s="195">
        <f t="shared" ref="D67:D99" si="6">B67-C67</f>
        <v>0.29194369859420988</v>
      </c>
      <c r="E67" s="194">
        <f>PPCL_NG!J67+PPCL_Spot!J67+GT_NG!J67+GT_Spot!J67+Bawana_NG!J67+Bawana_RLNG!J67+Bawana_Spot!J67</f>
        <v>48.53</v>
      </c>
      <c r="F67" s="194">
        <f>PPCL_NG!Q67+PPCL_Spot!Q67+GT_NG!Q67+GT_Spot!Q67+Bawana_NG!Q67+Bawana_RLNG!Q67+Bawana_Spot!Q67</f>
        <v>48.354749432896625</v>
      </c>
      <c r="G67" s="195">
        <f t="shared" ref="G67:G99" si="7">E67-F67</f>
        <v>0.17525056710337594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19.68</v>
      </c>
      <c r="L67" s="194">
        <f>PPCL_NG!S67+PPCL_Spot!S67+GT_NG!S67+GT_Spot!S67+Bawana_NG!S67+Bawana_RLNG!S67+Bawana_Spot!S67</f>
        <v>19.651328198540188</v>
      </c>
      <c r="M67" s="195">
        <f t="shared" ref="M67:M99" si="9">K67-L67</f>
        <v>2.8671801459811519E-2</v>
      </c>
      <c r="N67" s="194">
        <f>PPCL_NG!M67+PPCL_Spot!M67+GT_NG!M67+GT_Spot!M67+Bawana_NG!M67+Bawana_RLNG!M67+Bawana_Spot!M67</f>
        <v>58.64</v>
      </c>
      <c r="O67" s="194">
        <f>PPCL_NG!T67+PPCL_Spot!T67+GT_NG!T67+GT_Spot!T67+Bawana_NG!T67+Bawana_RLNG!T67+Bawana_Spot!T67</f>
        <v>58.435634596392134</v>
      </c>
      <c r="P67" s="195">
        <f t="shared" ref="P67:P99" si="10">N67-O67</f>
        <v>0.20436540360786637</v>
      </c>
      <c r="Q67" s="195">
        <f t="shared" si="5"/>
        <v>0.70000000000002238</v>
      </c>
    </row>
    <row r="68" spans="1:17">
      <c r="A68" s="34" t="s">
        <v>110</v>
      </c>
      <c r="B68" s="194">
        <f>PPCL_NG!I68+PPCL_Spot!I68+GT_NG!I68+GT_Spot!I68+Bawana_NG!I68+Bawana_RLNG!I68+Bawana_Spot!I68</f>
        <v>83.92</v>
      </c>
      <c r="C68" s="194">
        <f>PPCL_NG!P68+PPCL_Spot!P68+GT_NG!P68+GT_Spot!P68+Bawana_NG!P68+Bawana_RLNG!P68+Bawana_Spot!P68</f>
        <v>83.628056301405792</v>
      </c>
      <c r="D68" s="195">
        <f t="shared" si="6"/>
        <v>0.29194369859420988</v>
      </c>
      <c r="E68" s="194">
        <f>PPCL_NG!J68+PPCL_Spot!J68+GT_NG!J68+GT_Spot!J68+Bawana_NG!J68+Bawana_RLNG!J68+Bawana_Spot!J68</f>
        <v>48.53</v>
      </c>
      <c r="F68" s="194">
        <f>PPCL_NG!Q68+PPCL_Spot!Q68+GT_NG!Q68+GT_Spot!Q68+Bawana_NG!Q68+Bawana_RLNG!Q68+Bawana_Spot!Q68</f>
        <v>48.354749432896625</v>
      </c>
      <c r="G68" s="195">
        <f t="shared" si="7"/>
        <v>0.17525056710337594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19.68</v>
      </c>
      <c r="L68" s="194">
        <f>PPCL_NG!S68+PPCL_Spot!S68+GT_NG!S68+GT_Spot!S68+Bawana_NG!S68+Bawana_RLNG!S68+Bawana_Spot!S68</f>
        <v>19.651328198540188</v>
      </c>
      <c r="M68" s="195">
        <f t="shared" si="9"/>
        <v>2.8671801459811519E-2</v>
      </c>
      <c r="N68" s="194">
        <f>PPCL_NG!M68+PPCL_Spot!M68+GT_NG!M68+GT_Spot!M68+Bawana_NG!M68+Bawana_RLNG!M68+Bawana_Spot!M68</f>
        <v>58.64</v>
      </c>
      <c r="O68" s="194">
        <f>PPCL_NG!T68+PPCL_Spot!T68+GT_NG!T68+GT_Spot!T68+Bawana_NG!T68+Bawana_RLNG!T68+Bawana_Spot!T68</f>
        <v>58.435634596392134</v>
      </c>
      <c r="P68" s="195">
        <f t="shared" si="10"/>
        <v>0.20436540360786637</v>
      </c>
      <c r="Q68" s="195">
        <f t="shared" ref="Q68:Q99" si="11">D68+G68+J68+M68+P68</f>
        <v>0.70000000000002238</v>
      </c>
    </row>
    <row r="69" spans="1:17">
      <c r="A69" s="34" t="s">
        <v>111</v>
      </c>
      <c r="B69" s="194">
        <f>PPCL_NG!I69+PPCL_Spot!I69+GT_NG!I69+GT_Spot!I69+Bawana_NG!I69+Bawana_RLNG!I69+Bawana_Spot!I69</f>
        <v>83.92</v>
      </c>
      <c r="C69" s="194">
        <f>PPCL_NG!P69+PPCL_Spot!P69+GT_NG!P69+GT_Spot!P69+Bawana_NG!P69+Bawana_RLNG!P69+Bawana_Spot!P69</f>
        <v>83.628056301405792</v>
      </c>
      <c r="D69" s="195">
        <f t="shared" si="6"/>
        <v>0.29194369859420988</v>
      </c>
      <c r="E69" s="194">
        <f>PPCL_NG!J69+PPCL_Spot!J69+GT_NG!J69+GT_Spot!J69+Bawana_NG!J69+Bawana_RLNG!J69+Bawana_Spot!J69</f>
        <v>48.53</v>
      </c>
      <c r="F69" s="194">
        <f>PPCL_NG!Q69+PPCL_Spot!Q69+GT_NG!Q69+GT_Spot!Q69+Bawana_NG!Q69+Bawana_RLNG!Q69+Bawana_Spot!Q69</f>
        <v>48.354749432896625</v>
      </c>
      <c r="G69" s="195">
        <f t="shared" si="7"/>
        <v>0.17525056710337594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19.68</v>
      </c>
      <c r="L69" s="194">
        <f>PPCL_NG!S69+PPCL_Spot!S69+GT_NG!S69+GT_Spot!S69+Bawana_NG!S69+Bawana_RLNG!S69+Bawana_Spot!S69</f>
        <v>19.651328198540188</v>
      </c>
      <c r="M69" s="195">
        <f t="shared" si="9"/>
        <v>2.8671801459811519E-2</v>
      </c>
      <c r="N69" s="194">
        <f>PPCL_NG!M69+PPCL_Spot!M69+GT_NG!M69+GT_Spot!M69+Bawana_NG!M69+Bawana_RLNG!M69+Bawana_Spot!M69</f>
        <v>58.64</v>
      </c>
      <c r="O69" s="194">
        <f>PPCL_NG!T69+PPCL_Spot!T69+GT_NG!T69+GT_Spot!T69+Bawana_NG!T69+Bawana_RLNG!T69+Bawana_Spot!T69</f>
        <v>58.435634596392134</v>
      </c>
      <c r="P69" s="195">
        <f t="shared" si="10"/>
        <v>0.20436540360786637</v>
      </c>
      <c r="Q69" s="195">
        <f t="shared" si="11"/>
        <v>0.70000000000002238</v>
      </c>
    </row>
    <row r="70" spans="1:17">
      <c r="A70" s="34" t="s">
        <v>112</v>
      </c>
      <c r="B70" s="194">
        <f>PPCL_NG!I70+PPCL_Spot!I70+GT_NG!I70+GT_Spot!I70+Bawana_NG!I70+Bawana_RLNG!I70+Bawana_Spot!I70</f>
        <v>83.92</v>
      </c>
      <c r="C70" s="194">
        <f>PPCL_NG!P70+PPCL_Spot!P70+GT_NG!P70+GT_Spot!P70+Bawana_NG!P70+Bawana_RLNG!P70+Bawana_Spot!P70</f>
        <v>83.628056301405792</v>
      </c>
      <c r="D70" s="195">
        <f t="shared" si="6"/>
        <v>0.29194369859420988</v>
      </c>
      <c r="E70" s="194">
        <f>PPCL_NG!J70+PPCL_Spot!J70+GT_NG!J70+GT_Spot!J70+Bawana_NG!J70+Bawana_RLNG!J70+Bawana_Spot!J70</f>
        <v>48.53</v>
      </c>
      <c r="F70" s="194">
        <f>PPCL_NG!Q70+PPCL_Spot!Q70+GT_NG!Q70+GT_Spot!Q70+Bawana_NG!Q70+Bawana_RLNG!Q70+Bawana_Spot!Q70</f>
        <v>48.354749432896625</v>
      </c>
      <c r="G70" s="195">
        <f t="shared" si="7"/>
        <v>0.17525056710337594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19.68</v>
      </c>
      <c r="L70" s="194">
        <f>PPCL_NG!S70+PPCL_Spot!S70+GT_NG!S70+GT_Spot!S70+Bawana_NG!S70+Bawana_RLNG!S70+Bawana_Spot!S70</f>
        <v>19.651328198540188</v>
      </c>
      <c r="M70" s="195">
        <f t="shared" si="9"/>
        <v>2.8671801459811519E-2</v>
      </c>
      <c r="N70" s="194">
        <f>PPCL_NG!M70+PPCL_Spot!M70+GT_NG!M70+GT_Spot!M70+Bawana_NG!M70+Bawana_RLNG!M70+Bawana_Spot!M70</f>
        <v>58.64</v>
      </c>
      <c r="O70" s="194">
        <f>PPCL_NG!T70+PPCL_Spot!T70+GT_NG!T70+GT_Spot!T70+Bawana_NG!T70+Bawana_RLNG!T70+Bawana_Spot!T70</f>
        <v>58.435634596392134</v>
      </c>
      <c r="P70" s="195">
        <f t="shared" si="10"/>
        <v>0.20436540360786637</v>
      </c>
      <c r="Q70" s="195">
        <f t="shared" si="11"/>
        <v>0.70000000000002238</v>
      </c>
    </row>
    <row r="71" spans="1:17">
      <c r="A71" s="34" t="s">
        <v>113</v>
      </c>
      <c r="B71" s="194">
        <f>PPCL_NG!I71+PPCL_Spot!I71+GT_NG!I71+GT_Spot!I71+Bawana_NG!I71+Bawana_RLNG!I71+Bawana_Spot!I71</f>
        <v>83.92</v>
      </c>
      <c r="C71" s="194">
        <f>PPCL_NG!P71+PPCL_Spot!P71+GT_NG!P71+GT_Spot!P71+Bawana_NG!P71+Bawana_RLNG!P71+Bawana_Spot!P71</f>
        <v>83.628056301405792</v>
      </c>
      <c r="D71" s="195">
        <f t="shared" si="6"/>
        <v>0.29194369859420988</v>
      </c>
      <c r="E71" s="194">
        <f>PPCL_NG!J71+PPCL_Spot!J71+GT_NG!J71+GT_Spot!J71+Bawana_NG!J71+Bawana_RLNG!J71+Bawana_Spot!J71</f>
        <v>48.53</v>
      </c>
      <c r="F71" s="194">
        <f>PPCL_NG!Q71+PPCL_Spot!Q71+GT_NG!Q71+GT_Spot!Q71+Bawana_NG!Q71+Bawana_RLNG!Q71+Bawana_Spot!Q71</f>
        <v>48.354749432896625</v>
      </c>
      <c r="G71" s="195">
        <f t="shared" si="7"/>
        <v>0.17525056710337594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19.68</v>
      </c>
      <c r="L71" s="194">
        <f>PPCL_NG!S71+PPCL_Spot!S71+GT_NG!S71+GT_Spot!S71+Bawana_NG!S71+Bawana_RLNG!S71+Bawana_Spot!S71</f>
        <v>19.651328198540188</v>
      </c>
      <c r="M71" s="195">
        <f t="shared" si="9"/>
        <v>2.8671801459811519E-2</v>
      </c>
      <c r="N71" s="194">
        <f>PPCL_NG!M71+PPCL_Spot!M71+GT_NG!M71+GT_Spot!M71+Bawana_NG!M71+Bawana_RLNG!M71+Bawana_Spot!M71</f>
        <v>58.64</v>
      </c>
      <c r="O71" s="194">
        <f>PPCL_NG!T71+PPCL_Spot!T71+GT_NG!T71+GT_Spot!T71+Bawana_NG!T71+Bawana_RLNG!T71+Bawana_Spot!T71</f>
        <v>58.435634596392134</v>
      </c>
      <c r="P71" s="195">
        <f t="shared" si="10"/>
        <v>0.20436540360786637</v>
      </c>
      <c r="Q71" s="195">
        <f t="shared" si="11"/>
        <v>0.70000000000002238</v>
      </c>
    </row>
    <row r="72" spans="1:17">
      <c r="A72" s="34" t="s">
        <v>114</v>
      </c>
      <c r="B72" s="194">
        <f>PPCL_NG!I72+PPCL_Spot!I72+GT_NG!I72+GT_Spot!I72+Bawana_NG!I72+Bawana_RLNG!I72+Bawana_Spot!I72</f>
        <v>83.92</v>
      </c>
      <c r="C72" s="194">
        <f>PPCL_NG!P72+PPCL_Spot!P72+GT_NG!P72+GT_Spot!P72+Bawana_NG!P72+Bawana_RLNG!P72+Bawana_Spot!P72</f>
        <v>83.628056301405792</v>
      </c>
      <c r="D72" s="195">
        <f t="shared" si="6"/>
        <v>0.29194369859420988</v>
      </c>
      <c r="E72" s="194">
        <f>PPCL_NG!J72+PPCL_Spot!J72+GT_NG!J72+GT_Spot!J72+Bawana_NG!J72+Bawana_RLNG!J72+Bawana_Spot!J72</f>
        <v>48.53</v>
      </c>
      <c r="F72" s="194">
        <f>PPCL_NG!Q72+PPCL_Spot!Q72+GT_NG!Q72+GT_Spot!Q72+Bawana_NG!Q72+Bawana_RLNG!Q72+Bawana_Spot!Q72</f>
        <v>48.354749432896625</v>
      </c>
      <c r="G72" s="195">
        <f t="shared" si="7"/>
        <v>0.17525056710337594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19.68</v>
      </c>
      <c r="L72" s="194">
        <f>PPCL_NG!S72+PPCL_Spot!S72+GT_NG!S72+GT_Spot!S72+Bawana_NG!S72+Bawana_RLNG!S72+Bawana_Spot!S72</f>
        <v>19.651328198540188</v>
      </c>
      <c r="M72" s="195">
        <f t="shared" si="9"/>
        <v>2.8671801459811519E-2</v>
      </c>
      <c r="N72" s="194">
        <f>PPCL_NG!M72+PPCL_Spot!M72+GT_NG!M72+GT_Spot!M72+Bawana_NG!M72+Bawana_RLNG!M72+Bawana_Spot!M72</f>
        <v>58.64</v>
      </c>
      <c r="O72" s="194">
        <f>PPCL_NG!T72+PPCL_Spot!T72+GT_NG!T72+GT_Spot!T72+Bawana_NG!T72+Bawana_RLNG!T72+Bawana_Spot!T72</f>
        <v>58.435634596392134</v>
      </c>
      <c r="P72" s="195">
        <f t="shared" si="10"/>
        <v>0.20436540360786637</v>
      </c>
      <c r="Q72" s="195">
        <f t="shared" si="11"/>
        <v>0.70000000000002238</v>
      </c>
    </row>
    <row r="73" spans="1:17">
      <c r="A73" s="34" t="s">
        <v>115</v>
      </c>
      <c r="B73" s="194">
        <f>PPCL_NG!I73+PPCL_Spot!I73+GT_NG!I73+GT_Spot!I73+Bawana_NG!I73+Bawana_RLNG!I73+Bawana_Spot!I73</f>
        <v>83.92</v>
      </c>
      <c r="C73" s="194">
        <f>PPCL_NG!P73+PPCL_Spot!P73+GT_NG!P73+GT_Spot!P73+Bawana_NG!P73+Bawana_RLNG!P73+Bawana_Spot!P73</f>
        <v>83.628056301405792</v>
      </c>
      <c r="D73" s="195">
        <f t="shared" si="6"/>
        <v>0.29194369859420988</v>
      </c>
      <c r="E73" s="194">
        <f>PPCL_NG!J73+PPCL_Spot!J73+GT_NG!J73+GT_Spot!J73+Bawana_NG!J73+Bawana_RLNG!J73+Bawana_Spot!J73</f>
        <v>48.53</v>
      </c>
      <c r="F73" s="194">
        <f>PPCL_NG!Q73+PPCL_Spot!Q73+GT_NG!Q73+GT_Spot!Q73+Bawana_NG!Q73+Bawana_RLNG!Q73+Bawana_Spot!Q73</f>
        <v>48.354749432896625</v>
      </c>
      <c r="G73" s="195">
        <f t="shared" si="7"/>
        <v>0.17525056710337594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19.68</v>
      </c>
      <c r="L73" s="194">
        <f>PPCL_NG!S73+PPCL_Spot!S73+GT_NG!S73+GT_Spot!S73+Bawana_NG!S73+Bawana_RLNG!S73+Bawana_Spot!S73</f>
        <v>19.651328198540188</v>
      </c>
      <c r="M73" s="195">
        <f t="shared" si="9"/>
        <v>2.8671801459811519E-2</v>
      </c>
      <c r="N73" s="194">
        <f>PPCL_NG!M73+PPCL_Spot!M73+GT_NG!M73+GT_Spot!M73+Bawana_NG!M73+Bawana_RLNG!M73+Bawana_Spot!M73</f>
        <v>58.64</v>
      </c>
      <c r="O73" s="194">
        <f>PPCL_NG!T73+PPCL_Spot!T73+GT_NG!T73+GT_Spot!T73+Bawana_NG!T73+Bawana_RLNG!T73+Bawana_Spot!T73</f>
        <v>58.435634596392134</v>
      </c>
      <c r="P73" s="195">
        <f t="shared" si="10"/>
        <v>0.20436540360786637</v>
      </c>
      <c r="Q73" s="195">
        <f t="shared" si="11"/>
        <v>0.70000000000002238</v>
      </c>
    </row>
    <row r="74" spans="1:17">
      <c r="A74" s="34" t="s">
        <v>116</v>
      </c>
      <c r="B74" s="194">
        <f>PPCL_NG!I74+PPCL_Spot!I74+GT_NG!I74+GT_Spot!I74+Bawana_NG!I74+Bawana_RLNG!I74+Bawana_Spot!I74</f>
        <v>83.92</v>
      </c>
      <c r="C74" s="194">
        <f>PPCL_NG!P74+PPCL_Spot!P74+GT_NG!P74+GT_Spot!P74+Bawana_NG!P74+Bawana_RLNG!P74+Bawana_Spot!P74</f>
        <v>83.628056301405792</v>
      </c>
      <c r="D74" s="195">
        <f t="shared" si="6"/>
        <v>0.29194369859420988</v>
      </c>
      <c r="E74" s="194">
        <f>PPCL_NG!J74+PPCL_Spot!J74+GT_NG!J74+GT_Spot!J74+Bawana_NG!J74+Bawana_RLNG!J74+Bawana_Spot!J74</f>
        <v>48.53</v>
      </c>
      <c r="F74" s="194">
        <f>PPCL_NG!Q74+PPCL_Spot!Q74+GT_NG!Q74+GT_Spot!Q74+Bawana_NG!Q74+Bawana_RLNG!Q74+Bawana_Spot!Q74</f>
        <v>48.354749432896625</v>
      </c>
      <c r="G74" s="195">
        <f t="shared" si="7"/>
        <v>0.17525056710337594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19.68</v>
      </c>
      <c r="L74" s="194">
        <f>PPCL_NG!S74+PPCL_Spot!S74+GT_NG!S74+GT_Spot!S74+Bawana_NG!S74+Bawana_RLNG!S74+Bawana_Spot!S74</f>
        <v>19.651328198540188</v>
      </c>
      <c r="M74" s="195">
        <f t="shared" si="9"/>
        <v>2.8671801459811519E-2</v>
      </c>
      <c r="N74" s="194">
        <f>PPCL_NG!M74+PPCL_Spot!M74+GT_NG!M74+GT_Spot!M74+Bawana_NG!M74+Bawana_RLNG!M74+Bawana_Spot!M74</f>
        <v>58.64</v>
      </c>
      <c r="O74" s="194">
        <f>PPCL_NG!T74+PPCL_Spot!T74+GT_NG!T74+GT_Spot!T74+Bawana_NG!T74+Bawana_RLNG!T74+Bawana_Spot!T74</f>
        <v>58.435634596392134</v>
      </c>
      <c r="P74" s="195">
        <f t="shared" si="10"/>
        <v>0.20436540360786637</v>
      </c>
      <c r="Q74" s="195">
        <f t="shared" si="11"/>
        <v>0.70000000000002238</v>
      </c>
    </row>
    <row r="75" spans="1:17">
      <c r="A75" s="34" t="s">
        <v>117</v>
      </c>
      <c r="B75" s="194">
        <f>PPCL_NG!I75+PPCL_Spot!I75+GT_NG!I75+GT_Spot!I75+Bawana_NG!I75+Bawana_RLNG!I75+Bawana_Spot!I75</f>
        <v>83.94</v>
      </c>
      <c r="C75" s="194">
        <f>PPCL_NG!P75+PPCL_Spot!P75+GT_NG!P75+GT_Spot!P75+Bawana_NG!P75+Bawana_RLNG!P75+Bawana_Spot!P75</f>
        <v>83.76428571428572</v>
      </c>
      <c r="D75" s="195">
        <f t="shared" si="6"/>
        <v>0.17571428571427816</v>
      </c>
      <c r="E75" s="194">
        <f>PPCL_NG!J75+PPCL_Spot!J75+GT_NG!J75+GT_Spot!J75+Bawana_NG!J75+Bawana_RLNG!J75+Bawana_Spot!J75</f>
        <v>47.97</v>
      </c>
      <c r="F75" s="194">
        <f>PPCL_NG!Q75+PPCL_Spot!Q75+GT_NG!Q75+GT_Spot!Q75+Bawana_NG!Q75+Bawana_RLNG!Q75+Bawana_Spot!Q75</f>
        <v>47.88214285714286</v>
      </c>
      <c r="G75" s="195">
        <f t="shared" si="7"/>
        <v>8.7857142857139081E-2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18.86</v>
      </c>
      <c r="L75" s="194">
        <f>PPCL_NG!S75+PPCL_Spot!S75+GT_NG!S75+GT_Spot!S75+Bawana_NG!S75+Bawana_RLNG!S75+Bawana_Spot!S75</f>
        <v>18.830714285714286</v>
      </c>
      <c r="M75" s="195">
        <f t="shared" si="9"/>
        <v>2.9285714285713027E-2</v>
      </c>
      <c r="N75" s="194">
        <f>PPCL_NG!M75+PPCL_Spot!M75+GT_NG!M75+GT_Spot!M75+Bawana_NG!M75+Bawana_RLNG!M75+Bawana_Spot!M75</f>
        <v>56.22</v>
      </c>
      <c r="O75" s="194">
        <f>PPCL_NG!T75+PPCL_Spot!T75+GT_NG!T75+GT_Spot!T75+Bawana_NG!T75+Bawana_RLNG!T75+Bawana_Spot!T75</f>
        <v>56.10285714285714</v>
      </c>
      <c r="P75" s="195">
        <f t="shared" si="10"/>
        <v>0.11714285714285921</v>
      </c>
      <c r="Q75" s="195">
        <f t="shared" si="11"/>
        <v>0.40999999999998948</v>
      </c>
    </row>
    <row r="76" spans="1:17">
      <c r="A76" s="34" t="s">
        <v>118</v>
      </c>
      <c r="B76" s="194">
        <f>PPCL_NG!I76+PPCL_Spot!I76+GT_NG!I76+GT_Spot!I76+Bawana_NG!I76+Bawana_RLNG!I76+Bawana_Spot!I76</f>
        <v>83.94</v>
      </c>
      <c r="C76" s="194">
        <f>PPCL_NG!P76+PPCL_Spot!P76+GT_NG!P76+GT_Spot!P76+Bawana_NG!P76+Bawana_RLNG!P76+Bawana_Spot!P76</f>
        <v>83.760371455199035</v>
      </c>
      <c r="D76" s="195">
        <f t="shared" si="6"/>
        <v>0.17962854480096269</v>
      </c>
      <c r="E76" s="194">
        <f>PPCL_NG!J76+PPCL_Spot!J76+GT_NG!J76+GT_Spot!J76+Bawana_NG!J76+Bawana_RLNG!J76+Bawana_Spot!J76</f>
        <v>57.57</v>
      </c>
      <c r="F76" s="194">
        <f>PPCL_NG!Q76+PPCL_Spot!Q76+GT_NG!Q76+GT_Spot!Q76+Bawana_NG!Q76+Bawana_RLNG!Q76+Bawana_Spot!Q76</f>
        <v>57.47945879376914</v>
      </c>
      <c r="G76" s="195">
        <f t="shared" si="7"/>
        <v>9.0541206230859927E-2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4.9997670083876979</v>
      </c>
      <c r="J76" s="195">
        <f t="shared" si="8"/>
        <v>2.3299161230205812E-4</v>
      </c>
      <c r="K76" s="194">
        <f>PPCL_NG!L76+PPCL_Spot!L76+GT_NG!L76+GT_Spot!L76+Bawana_NG!L76+Bawana_RLNG!L76+Bawana_Spot!L76</f>
        <v>17.069999999999997</v>
      </c>
      <c r="L76" s="194">
        <f>PPCL_NG!S76+PPCL_Spot!S76+GT_NG!S76+GT_Spot!S76+Bawana_NG!S76+Bawana_RLNG!S76+Bawana_Spot!S76</f>
        <v>17.039918386366658</v>
      </c>
      <c r="M76" s="195">
        <f t="shared" si="9"/>
        <v>3.0081613633338833E-2</v>
      </c>
      <c r="N76" s="194">
        <f>PPCL_NG!M76+PPCL_Spot!M76+GT_NG!M76+GT_Spot!M76+Bawana_NG!M76+Bawana_RLNG!M76+Bawana_Spot!M76</f>
        <v>50.88</v>
      </c>
      <c r="O76" s="194">
        <f>PPCL_NG!T76+PPCL_Spot!T76+GT_NG!T76+GT_Spot!T76+Bawana_NG!T76+Bawana_RLNG!T76+Bawana_Spot!T76</f>
        <v>50.760484356277459</v>
      </c>
      <c r="P76" s="195">
        <f t="shared" si="10"/>
        <v>0.11951564372254353</v>
      </c>
      <c r="Q76" s="195">
        <f t="shared" si="11"/>
        <v>0.42000000000000703</v>
      </c>
    </row>
    <row r="77" spans="1:17">
      <c r="A77" s="34" t="s">
        <v>119</v>
      </c>
      <c r="B77" s="194">
        <f>PPCL_NG!I77+PPCL_Spot!I77+GT_NG!I77+GT_Spot!I77+Bawana_NG!I77+Bawana_RLNG!I77+Bawana_Spot!I77</f>
        <v>104.73</v>
      </c>
      <c r="C77" s="194">
        <f>PPCL_NG!P77+PPCL_Spot!P77+GT_NG!P77+GT_Spot!P77+Bawana_NG!P77+Bawana_RLNG!P77+Bawana_Spot!P77</f>
        <v>104.55428571428573</v>
      </c>
      <c r="D77" s="195">
        <f t="shared" si="6"/>
        <v>0.17571428571427816</v>
      </c>
      <c r="E77" s="194">
        <f>PPCL_NG!J77+PPCL_Spot!J77+GT_NG!J77+GT_Spot!J77+Bawana_NG!J77+Bawana_RLNG!J77+Bawana_Spot!J77</f>
        <v>57.57</v>
      </c>
      <c r="F77" s="194">
        <f>PPCL_NG!Q77+PPCL_Spot!Q77+GT_NG!Q77+GT_Spot!Q77+Bawana_NG!Q77+Bawana_RLNG!Q77+Bawana_Spot!Q77</f>
        <v>57.482142857142861</v>
      </c>
      <c r="G77" s="195">
        <f t="shared" si="7"/>
        <v>8.7857142857139081E-2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18.989999999999998</v>
      </c>
      <c r="L77" s="194">
        <f>PPCL_NG!S77+PPCL_Spot!S77+GT_NG!S77+GT_Spot!S77+Bawana_NG!S77+Bawana_RLNG!S77+Bawana_Spot!S77</f>
        <v>18.960714285714285</v>
      </c>
      <c r="M77" s="195">
        <f t="shared" si="9"/>
        <v>2.9285714285713027E-2</v>
      </c>
      <c r="N77" s="194">
        <f>PPCL_NG!M77+PPCL_Spot!M77+GT_NG!M77+GT_Spot!M77+Bawana_NG!M77+Bawana_RLNG!M77+Bawana_Spot!M77</f>
        <v>69.569999999999993</v>
      </c>
      <c r="O77" s="194">
        <f>PPCL_NG!T77+PPCL_Spot!T77+GT_NG!T77+GT_Spot!T77+Bawana_NG!T77+Bawana_RLNG!T77+Bawana_Spot!T77</f>
        <v>69.452857142857141</v>
      </c>
      <c r="P77" s="195">
        <f t="shared" si="10"/>
        <v>0.11714285714285211</v>
      </c>
      <c r="Q77" s="195">
        <f t="shared" si="11"/>
        <v>0.40999999999998238</v>
      </c>
    </row>
    <row r="78" spans="1:17">
      <c r="A78" s="34" t="s">
        <v>120</v>
      </c>
      <c r="B78" s="194">
        <f>PPCL_NG!I78+PPCL_Spot!I78+GT_NG!I78+GT_Spot!I78+Bawana_NG!I78+Bawana_RLNG!I78+Bawana_Spot!I78</f>
        <v>104.73</v>
      </c>
      <c r="C78" s="194">
        <f>PPCL_NG!P78+PPCL_Spot!P78+GT_NG!P78+GT_Spot!P78+Bawana_NG!P78+Bawana_RLNG!P78+Bawana_Spot!P78</f>
        <v>104.55428571428573</v>
      </c>
      <c r="D78" s="195">
        <f t="shared" si="6"/>
        <v>0.17571428571427816</v>
      </c>
      <c r="E78" s="194">
        <f>PPCL_NG!J78+PPCL_Spot!J78+GT_NG!J78+GT_Spot!J78+Bawana_NG!J78+Bawana_RLNG!J78+Bawana_Spot!J78</f>
        <v>57.57</v>
      </c>
      <c r="F78" s="194">
        <f>PPCL_NG!Q78+PPCL_Spot!Q78+GT_NG!Q78+GT_Spot!Q78+Bawana_NG!Q78+Bawana_RLNG!Q78+Bawana_Spot!Q78</f>
        <v>57.482142857142861</v>
      </c>
      <c r="G78" s="195">
        <f t="shared" si="7"/>
        <v>8.7857142857139081E-2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18.989999999999998</v>
      </c>
      <c r="L78" s="194">
        <f>PPCL_NG!S78+PPCL_Spot!S78+GT_NG!S78+GT_Spot!S78+Bawana_NG!S78+Bawana_RLNG!S78+Bawana_Spot!S78</f>
        <v>18.960714285714285</v>
      </c>
      <c r="M78" s="195">
        <f t="shared" si="9"/>
        <v>2.9285714285713027E-2</v>
      </c>
      <c r="N78" s="194">
        <f>PPCL_NG!M78+PPCL_Spot!M78+GT_NG!M78+GT_Spot!M78+Bawana_NG!M78+Bawana_RLNG!M78+Bawana_Spot!M78</f>
        <v>69.569999999999993</v>
      </c>
      <c r="O78" s="194">
        <f>PPCL_NG!T78+PPCL_Spot!T78+GT_NG!T78+GT_Spot!T78+Bawana_NG!T78+Bawana_RLNG!T78+Bawana_Spot!T78</f>
        <v>69.452857142857141</v>
      </c>
      <c r="P78" s="195">
        <f t="shared" si="10"/>
        <v>0.11714285714285211</v>
      </c>
      <c r="Q78" s="195">
        <f t="shared" si="11"/>
        <v>0.40999999999998238</v>
      </c>
    </row>
    <row r="79" spans="1:17">
      <c r="A79" s="34" t="s">
        <v>121</v>
      </c>
      <c r="B79" s="194">
        <f>PPCL_NG!I79+PPCL_Spot!I79+GT_NG!I79+GT_Spot!I79+Bawana_NG!I79+Bawana_RLNG!I79+Bawana_Spot!I79</f>
        <v>104.73</v>
      </c>
      <c r="C79" s="194">
        <f>PPCL_NG!P79+PPCL_Spot!P79+GT_NG!P79+GT_Spot!P79+Bawana_NG!P79+Bawana_RLNG!P79+Bawana_Spot!P79</f>
        <v>104.55428571428573</v>
      </c>
      <c r="D79" s="195">
        <f t="shared" si="6"/>
        <v>0.17571428571427816</v>
      </c>
      <c r="E79" s="194">
        <f>PPCL_NG!J79+PPCL_Spot!J79+GT_NG!J79+GT_Spot!J79+Bawana_NG!J79+Bawana_RLNG!J79+Bawana_Spot!J79</f>
        <v>57.57</v>
      </c>
      <c r="F79" s="194">
        <f>PPCL_NG!Q79+PPCL_Spot!Q79+GT_NG!Q79+GT_Spot!Q79+Bawana_NG!Q79+Bawana_RLNG!Q79+Bawana_Spot!Q79</f>
        <v>57.482142857142861</v>
      </c>
      <c r="G79" s="195">
        <f t="shared" si="7"/>
        <v>8.7857142857139081E-2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18.989999999999998</v>
      </c>
      <c r="L79" s="194">
        <f>PPCL_NG!S79+PPCL_Spot!S79+GT_NG!S79+GT_Spot!S79+Bawana_NG!S79+Bawana_RLNG!S79+Bawana_Spot!S79</f>
        <v>18.960714285714285</v>
      </c>
      <c r="M79" s="195">
        <f t="shared" si="9"/>
        <v>2.9285714285713027E-2</v>
      </c>
      <c r="N79" s="194">
        <f>PPCL_NG!M79+PPCL_Spot!M79+GT_NG!M79+GT_Spot!M79+Bawana_NG!M79+Bawana_RLNG!M79+Bawana_Spot!M79</f>
        <v>69.569999999999993</v>
      </c>
      <c r="O79" s="194">
        <f>PPCL_NG!T79+PPCL_Spot!T79+GT_NG!T79+GT_Spot!T79+Bawana_NG!T79+Bawana_RLNG!T79+Bawana_Spot!T79</f>
        <v>69.452857142857141</v>
      </c>
      <c r="P79" s="195">
        <f t="shared" si="10"/>
        <v>0.11714285714285211</v>
      </c>
      <c r="Q79" s="195">
        <f t="shared" si="11"/>
        <v>0.40999999999998238</v>
      </c>
    </row>
    <row r="80" spans="1:17">
      <c r="A80" s="34" t="s">
        <v>122</v>
      </c>
      <c r="B80" s="194">
        <f>PPCL_NG!I80+PPCL_Spot!I80+GT_NG!I80+GT_Spot!I80+Bawana_NG!I80+Bawana_RLNG!I80+Bawana_Spot!I80</f>
        <v>104.73</v>
      </c>
      <c r="C80" s="194">
        <f>PPCL_NG!P80+PPCL_Spot!P80+GT_NG!P80+GT_Spot!P80+Bawana_NG!P80+Bawana_RLNG!P80+Bawana_Spot!P80</f>
        <v>104.55428571428573</v>
      </c>
      <c r="D80" s="195">
        <f t="shared" si="6"/>
        <v>0.17571428571427816</v>
      </c>
      <c r="E80" s="194">
        <f>PPCL_NG!J80+PPCL_Spot!J80+GT_NG!J80+GT_Spot!J80+Bawana_NG!J80+Bawana_RLNG!J80+Bawana_Spot!J80</f>
        <v>57.57</v>
      </c>
      <c r="F80" s="194">
        <f>PPCL_NG!Q80+PPCL_Spot!Q80+GT_NG!Q80+GT_Spot!Q80+Bawana_NG!Q80+Bawana_RLNG!Q80+Bawana_Spot!Q80</f>
        <v>57.482142857142861</v>
      </c>
      <c r="G80" s="195">
        <f t="shared" si="7"/>
        <v>8.7857142857139081E-2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18.989999999999998</v>
      </c>
      <c r="L80" s="194">
        <f>PPCL_NG!S80+PPCL_Spot!S80+GT_NG!S80+GT_Spot!S80+Bawana_NG!S80+Bawana_RLNG!S80+Bawana_Spot!S80</f>
        <v>18.960714285714285</v>
      </c>
      <c r="M80" s="195">
        <f t="shared" si="9"/>
        <v>2.9285714285713027E-2</v>
      </c>
      <c r="N80" s="194">
        <f>PPCL_NG!M80+PPCL_Spot!M80+GT_NG!M80+GT_Spot!M80+Bawana_NG!M80+Bawana_RLNG!M80+Bawana_Spot!M80</f>
        <v>69.569999999999993</v>
      </c>
      <c r="O80" s="194">
        <f>PPCL_NG!T80+PPCL_Spot!T80+GT_NG!T80+GT_Spot!T80+Bawana_NG!T80+Bawana_RLNG!T80+Bawana_Spot!T80</f>
        <v>69.452857142857141</v>
      </c>
      <c r="P80" s="195">
        <f t="shared" si="10"/>
        <v>0.11714285714285211</v>
      </c>
      <c r="Q80" s="195">
        <f t="shared" si="11"/>
        <v>0.40999999999998238</v>
      </c>
    </row>
    <row r="81" spans="1:17">
      <c r="A81" s="34" t="s">
        <v>123</v>
      </c>
      <c r="B81" s="194">
        <f>PPCL_NG!I81+PPCL_Spot!I81+GT_NG!I81+GT_Spot!I81+Bawana_NG!I81+Bawana_RLNG!I81+Bawana_Spot!I81</f>
        <v>104.73</v>
      </c>
      <c r="C81" s="194">
        <f>PPCL_NG!P81+PPCL_Spot!P81+GT_NG!P81+GT_Spot!P81+Bawana_NG!P81+Bawana_RLNG!P81+Bawana_Spot!P81</f>
        <v>104.55428571428573</v>
      </c>
      <c r="D81" s="195">
        <f t="shared" si="6"/>
        <v>0.17571428571427816</v>
      </c>
      <c r="E81" s="194">
        <f>PPCL_NG!J81+PPCL_Spot!J81+GT_NG!J81+GT_Spot!J81+Bawana_NG!J81+Bawana_RLNG!J81+Bawana_Spot!J81</f>
        <v>57.57</v>
      </c>
      <c r="F81" s="194">
        <f>PPCL_NG!Q81+PPCL_Spot!Q81+GT_NG!Q81+GT_Spot!Q81+Bawana_NG!Q81+Bawana_RLNG!Q81+Bawana_Spot!Q81</f>
        <v>57.482142857142861</v>
      </c>
      <c r="G81" s="195">
        <f t="shared" si="7"/>
        <v>8.7857142857139081E-2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18.989999999999998</v>
      </c>
      <c r="L81" s="194">
        <f>PPCL_NG!S81+PPCL_Spot!S81+GT_NG!S81+GT_Spot!S81+Bawana_NG!S81+Bawana_RLNG!S81+Bawana_Spot!S81</f>
        <v>18.960714285714285</v>
      </c>
      <c r="M81" s="195">
        <f t="shared" si="9"/>
        <v>2.9285714285713027E-2</v>
      </c>
      <c r="N81" s="194">
        <f>PPCL_NG!M81+PPCL_Spot!M81+GT_NG!M81+GT_Spot!M81+Bawana_NG!M81+Bawana_RLNG!M81+Bawana_Spot!M81</f>
        <v>69.569999999999993</v>
      </c>
      <c r="O81" s="194">
        <f>PPCL_NG!T81+PPCL_Spot!T81+GT_NG!T81+GT_Spot!T81+Bawana_NG!T81+Bawana_RLNG!T81+Bawana_Spot!T81</f>
        <v>69.452857142857141</v>
      </c>
      <c r="P81" s="195">
        <f t="shared" si="10"/>
        <v>0.11714285714285211</v>
      </c>
      <c r="Q81" s="195">
        <f t="shared" si="11"/>
        <v>0.40999999999998238</v>
      </c>
    </row>
    <row r="82" spans="1:17">
      <c r="A82" s="34" t="s">
        <v>124</v>
      </c>
      <c r="B82" s="194">
        <f>PPCL_NG!I82+PPCL_Spot!I82+GT_NG!I82+GT_Spot!I82+Bawana_NG!I82+Bawana_RLNG!I82+Bawana_Spot!I82</f>
        <v>104.73</v>
      </c>
      <c r="C82" s="194">
        <f>PPCL_NG!P82+PPCL_Spot!P82+GT_NG!P82+GT_Spot!P82+Bawana_NG!P82+Bawana_RLNG!P82+Bawana_Spot!P82</f>
        <v>104.55428571428573</v>
      </c>
      <c r="D82" s="195">
        <f t="shared" si="6"/>
        <v>0.17571428571427816</v>
      </c>
      <c r="E82" s="194">
        <f>PPCL_NG!J82+PPCL_Spot!J82+GT_NG!J82+GT_Spot!J82+Bawana_NG!J82+Bawana_RLNG!J82+Bawana_Spot!J82</f>
        <v>57.57</v>
      </c>
      <c r="F82" s="194">
        <f>PPCL_NG!Q82+PPCL_Spot!Q82+GT_NG!Q82+GT_Spot!Q82+Bawana_NG!Q82+Bawana_RLNG!Q82+Bawana_Spot!Q82</f>
        <v>57.482142857142861</v>
      </c>
      <c r="G82" s="195">
        <f t="shared" si="7"/>
        <v>8.7857142857139081E-2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18.989999999999998</v>
      </c>
      <c r="L82" s="194">
        <f>PPCL_NG!S82+PPCL_Spot!S82+GT_NG!S82+GT_Spot!S82+Bawana_NG!S82+Bawana_RLNG!S82+Bawana_Spot!S82</f>
        <v>18.960714285714285</v>
      </c>
      <c r="M82" s="195">
        <f t="shared" si="9"/>
        <v>2.9285714285713027E-2</v>
      </c>
      <c r="N82" s="194">
        <f>PPCL_NG!M82+PPCL_Spot!M82+GT_NG!M82+GT_Spot!M82+Bawana_NG!M82+Bawana_RLNG!M82+Bawana_Spot!M82</f>
        <v>69.569999999999993</v>
      </c>
      <c r="O82" s="194">
        <f>PPCL_NG!T82+PPCL_Spot!T82+GT_NG!T82+GT_Spot!T82+Bawana_NG!T82+Bawana_RLNG!T82+Bawana_Spot!T82</f>
        <v>69.452857142857141</v>
      </c>
      <c r="P82" s="195">
        <f t="shared" si="10"/>
        <v>0.11714285714285211</v>
      </c>
      <c r="Q82" s="195">
        <f t="shared" si="11"/>
        <v>0.40999999999998238</v>
      </c>
    </row>
    <row r="83" spans="1:17">
      <c r="A83" s="34" t="s">
        <v>125</v>
      </c>
      <c r="B83" s="194">
        <f>PPCL_NG!I83+PPCL_Spot!I83+GT_NG!I83+GT_Spot!I83+Bawana_NG!I83+Bawana_RLNG!I83+Bawana_Spot!I83</f>
        <v>136.72999999999999</v>
      </c>
      <c r="C83" s="194">
        <f>PPCL_NG!P83+PPCL_Spot!P83+GT_NG!P83+GT_Spot!P83+Bawana_NG!P83+Bawana_RLNG!P83+Bawana_Spot!P83</f>
        <v>136.5542857142857</v>
      </c>
      <c r="D83" s="195">
        <f t="shared" si="6"/>
        <v>0.17571428571429237</v>
      </c>
      <c r="E83" s="194">
        <f>PPCL_NG!J83+PPCL_Spot!J83+GT_NG!J83+GT_Spot!J83+Bawana_NG!J83+Bawana_RLNG!J83+Bawana_Spot!J83</f>
        <v>57.57</v>
      </c>
      <c r="F83" s="194">
        <f>PPCL_NG!Q83+PPCL_Spot!Q83+GT_NG!Q83+GT_Spot!Q83+Bawana_NG!Q83+Bawana_RLNG!Q83+Bawana_Spot!Q83</f>
        <v>57.482142857142861</v>
      </c>
      <c r="G83" s="195">
        <f t="shared" si="7"/>
        <v>8.7857142857139081E-2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18.989999999999998</v>
      </c>
      <c r="L83" s="194">
        <f>PPCL_NG!S83+PPCL_Spot!S83+GT_NG!S83+GT_Spot!S83+Bawana_NG!S83+Bawana_RLNG!S83+Bawana_Spot!S83</f>
        <v>18.960714285714285</v>
      </c>
      <c r="M83" s="195">
        <f t="shared" si="9"/>
        <v>2.9285714285713027E-2</v>
      </c>
      <c r="N83" s="194">
        <f>PPCL_NG!M83+PPCL_Spot!M83+GT_NG!M83+GT_Spot!M83+Bawana_NG!M83+Bawana_RLNG!M83+Bawana_Spot!M83</f>
        <v>69.569999999999993</v>
      </c>
      <c r="O83" s="194">
        <f>PPCL_NG!T83+PPCL_Spot!T83+GT_NG!T83+GT_Spot!T83+Bawana_NG!T83+Bawana_RLNG!T83+Bawana_Spot!T83</f>
        <v>69.452857142857141</v>
      </c>
      <c r="P83" s="195">
        <f t="shared" si="10"/>
        <v>0.11714285714285211</v>
      </c>
      <c r="Q83" s="195">
        <f t="shared" si="11"/>
        <v>0.40999999999999659</v>
      </c>
    </row>
    <row r="84" spans="1:17">
      <c r="A84" s="34" t="s">
        <v>126</v>
      </c>
      <c r="B84" s="194">
        <f>PPCL_NG!I84+PPCL_Spot!I84+GT_NG!I84+GT_Spot!I84+Bawana_NG!I84+Bawana_RLNG!I84+Bawana_Spot!I84</f>
        <v>136.72999999999999</v>
      </c>
      <c r="C84" s="194">
        <f>PPCL_NG!P84+PPCL_Spot!P84+GT_NG!P84+GT_Spot!P84+Bawana_NG!P84+Bawana_RLNG!P84+Bawana_Spot!P84</f>
        <v>136.5542857142857</v>
      </c>
      <c r="D84" s="195">
        <f t="shared" si="6"/>
        <v>0.17571428571429237</v>
      </c>
      <c r="E84" s="194">
        <f>PPCL_NG!J84+PPCL_Spot!J84+GT_NG!J84+GT_Spot!J84+Bawana_NG!J84+Bawana_RLNG!J84+Bawana_Spot!J84</f>
        <v>57.57</v>
      </c>
      <c r="F84" s="194">
        <f>PPCL_NG!Q84+PPCL_Spot!Q84+GT_NG!Q84+GT_Spot!Q84+Bawana_NG!Q84+Bawana_RLNG!Q84+Bawana_Spot!Q84</f>
        <v>57.482142857142861</v>
      </c>
      <c r="G84" s="195">
        <f t="shared" si="7"/>
        <v>8.7857142857139081E-2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18.989999999999998</v>
      </c>
      <c r="L84" s="194">
        <f>PPCL_NG!S84+PPCL_Spot!S84+GT_NG!S84+GT_Spot!S84+Bawana_NG!S84+Bawana_RLNG!S84+Bawana_Spot!S84</f>
        <v>18.960714285714285</v>
      </c>
      <c r="M84" s="195">
        <f t="shared" si="9"/>
        <v>2.9285714285713027E-2</v>
      </c>
      <c r="N84" s="194">
        <f>PPCL_NG!M84+PPCL_Spot!M84+GT_NG!M84+GT_Spot!M84+Bawana_NG!M84+Bawana_RLNG!M84+Bawana_Spot!M84</f>
        <v>69.569999999999993</v>
      </c>
      <c r="O84" s="194">
        <f>PPCL_NG!T84+PPCL_Spot!T84+GT_NG!T84+GT_Spot!T84+Bawana_NG!T84+Bawana_RLNG!T84+Bawana_Spot!T84</f>
        <v>69.452857142857141</v>
      </c>
      <c r="P84" s="195">
        <f t="shared" si="10"/>
        <v>0.11714285714285211</v>
      </c>
      <c r="Q84" s="195">
        <f t="shared" si="11"/>
        <v>0.40999999999999659</v>
      </c>
    </row>
    <row r="85" spans="1:17">
      <c r="A85" s="34" t="s">
        <v>127</v>
      </c>
      <c r="B85" s="194">
        <f>PPCL_NG!I85+PPCL_Spot!I85+GT_NG!I85+GT_Spot!I85+Bawana_NG!I85+Bawana_RLNG!I85+Bawana_Spot!I85</f>
        <v>83.94</v>
      </c>
      <c r="C85" s="194">
        <f>PPCL_NG!P85+PPCL_Spot!P85+GT_NG!P85+GT_Spot!P85+Bawana_NG!P85+Bawana_RLNG!P85+Bawana_Spot!P85</f>
        <v>83.76428571428572</v>
      </c>
      <c r="D85" s="195">
        <f t="shared" si="6"/>
        <v>0.17571428571427816</v>
      </c>
      <c r="E85" s="194">
        <f>PPCL_NG!J85+PPCL_Spot!J85+GT_NG!J85+GT_Spot!J85+Bawana_NG!J85+Bawana_RLNG!J85+Bawana_Spot!J85</f>
        <v>57.57</v>
      </c>
      <c r="F85" s="194">
        <f>PPCL_NG!Q85+PPCL_Spot!Q85+GT_NG!Q85+GT_Spot!Q85+Bawana_NG!Q85+Bawana_RLNG!Q85+Bawana_Spot!Q85</f>
        <v>57.482142857142861</v>
      </c>
      <c r="G85" s="195">
        <f t="shared" si="7"/>
        <v>8.7857142857139081E-2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18.989999999999998</v>
      </c>
      <c r="L85" s="194">
        <f>PPCL_NG!S85+PPCL_Spot!S85+GT_NG!S85+GT_Spot!S85+Bawana_NG!S85+Bawana_RLNG!S85+Bawana_Spot!S85</f>
        <v>18.960714285714285</v>
      </c>
      <c r="M85" s="195">
        <f t="shared" si="9"/>
        <v>2.9285714285713027E-2</v>
      </c>
      <c r="N85" s="194">
        <f>PPCL_NG!M85+PPCL_Spot!M85+GT_NG!M85+GT_Spot!M85+Bawana_NG!M85+Bawana_RLNG!M85+Bawana_Spot!M85</f>
        <v>49.96</v>
      </c>
      <c r="O85" s="194">
        <f>PPCL_NG!T85+PPCL_Spot!T85+GT_NG!T85+GT_Spot!T85+Bawana_NG!T85+Bawana_RLNG!T85+Bawana_Spot!T85</f>
        <v>49.842857142857142</v>
      </c>
      <c r="P85" s="195">
        <f t="shared" si="10"/>
        <v>0.11714285714285921</v>
      </c>
      <c r="Q85" s="195">
        <f t="shared" si="11"/>
        <v>0.40999999999998948</v>
      </c>
    </row>
    <row r="86" spans="1:17">
      <c r="A86" s="34" t="s">
        <v>128</v>
      </c>
      <c r="B86" s="194">
        <f>PPCL_NG!I86+PPCL_Spot!I86+GT_NG!I86+GT_Spot!I86+Bawana_NG!I86+Bawana_RLNG!I86+Bawana_Spot!I86</f>
        <v>83.94</v>
      </c>
      <c r="C86" s="194">
        <f>PPCL_NG!P86+PPCL_Spot!P86+GT_NG!P86+GT_Spot!P86+Bawana_NG!P86+Bawana_RLNG!P86+Bawana_Spot!P86</f>
        <v>83.76428571428572</v>
      </c>
      <c r="D86" s="195">
        <f t="shared" si="6"/>
        <v>0.17571428571427816</v>
      </c>
      <c r="E86" s="194">
        <f>PPCL_NG!J86+PPCL_Spot!J86+GT_NG!J86+GT_Spot!J86+Bawana_NG!J86+Bawana_RLNG!J86+Bawana_Spot!J86</f>
        <v>57.57</v>
      </c>
      <c r="F86" s="194">
        <f>PPCL_NG!Q86+PPCL_Spot!Q86+GT_NG!Q86+GT_Spot!Q86+Bawana_NG!Q86+Bawana_RLNG!Q86+Bawana_Spot!Q86</f>
        <v>57.482142857142861</v>
      </c>
      <c r="G86" s="195">
        <f t="shared" si="7"/>
        <v>8.7857142857139081E-2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18.989999999999998</v>
      </c>
      <c r="L86" s="194">
        <f>PPCL_NG!S86+PPCL_Spot!S86+GT_NG!S86+GT_Spot!S86+Bawana_NG!S86+Bawana_RLNG!S86+Bawana_Spot!S86</f>
        <v>18.960714285714285</v>
      </c>
      <c r="M86" s="195">
        <f t="shared" si="9"/>
        <v>2.9285714285713027E-2</v>
      </c>
      <c r="N86" s="194">
        <f>PPCL_NG!M86+PPCL_Spot!M86+GT_NG!M86+GT_Spot!M86+Bawana_NG!M86+Bawana_RLNG!M86+Bawana_Spot!M86</f>
        <v>49.96</v>
      </c>
      <c r="O86" s="194">
        <f>PPCL_NG!T86+PPCL_Spot!T86+GT_NG!T86+GT_Spot!T86+Bawana_NG!T86+Bawana_RLNG!T86+Bawana_Spot!T86</f>
        <v>49.842857142857142</v>
      </c>
      <c r="P86" s="195">
        <f t="shared" si="10"/>
        <v>0.11714285714285921</v>
      </c>
      <c r="Q86" s="195">
        <f t="shared" si="11"/>
        <v>0.40999999999998948</v>
      </c>
    </row>
    <row r="87" spans="1:17">
      <c r="A87" s="34" t="s">
        <v>129</v>
      </c>
      <c r="B87" s="194">
        <f>PPCL_NG!I87+PPCL_Spot!I87+GT_NG!I87+GT_Spot!I87+Bawana_NG!I87+Bawana_RLNG!I87+Bawana_Spot!I87</f>
        <v>83.94</v>
      </c>
      <c r="C87" s="194">
        <f>PPCL_NG!P87+PPCL_Spot!P87+GT_NG!P87+GT_Spot!P87+Bawana_NG!P87+Bawana_RLNG!P87+Bawana_Spot!P87</f>
        <v>83.76428571428572</v>
      </c>
      <c r="D87" s="195">
        <f t="shared" si="6"/>
        <v>0.17571428571427816</v>
      </c>
      <c r="E87" s="194">
        <f>PPCL_NG!J87+PPCL_Spot!J87+GT_NG!J87+GT_Spot!J87+Bawana_NG!J87+Bawana_RLNG!J87+Bawana_Spot!J87</f>
        <v>57.57</v>
      </c>
      <c r="F87" s="194">
        <f>PPCL_NG!Q87+PPCL_Spot!Q87+GT_NG!Q87+GT_Spot!Q87+Bawana_NG!Q87+Bawana_RLNG!Q87+Bawana_Spot!Q87</f>
        <v>57.482142857142861</v>
      </c>
      <c r="G87" s="195">
        <f t="shared" si="7"/>
        <v>8.7857142857139081E-2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18.989999999999998</v>
      </c>
      <c r="L87" s="194">
        <f>PPCL_NG!S87+PPCL_Spot!S87+GT_NG!S87+GT_Spot!S87+Bawana_NG!S87+Bawana_RLNG!S87+Bawana_Spot!S87</f>
        <v>18.960714285714285</v>
      </c>
      <c r="M87" s="195">
        <f t="shared" si="9"/>
        <v>2.9285714285713027E-2</v>
      </c>
      <c r="N87" s="194">
        <f>PPCL_NG!M87+PPCL_Spot!M87+GT_NG!M87+GT_Spot!M87+Bawana_NG!M87+Bawana_RLNG!M87+Bawana_Spot!M87</f>
        <v>49.96</v>
      </c>
      <c r="O87" s="194">
        <f>PPCL_NG!T87+PPCL_Spot!T87+GT_NG!T87+GT_Spot!T87+Bawana_NG!T87+Bawana_RLNG!T87+Bawana_Spot!T87</f>
        <v>49.842857142857142</v>
      </c>
      <c r="P87" s="195">
        <f t="shared" si="10"/>
        <v>0.11714285714285921</v>
      </c>
      <c r="Q87" s="195">
        <f t="shared" si="11"/>
        <v>0.40999999999998948</v>
      </c>
    </row>
    <row r="88" spans="1:17">
      <c r="A88" s="34" t="s">
        <v>130</v>
      </c>
      <c r="B88" s="194">
        <f>PPCL_NG!I88+PPCL_Spot!I88+GT_NG!I88+GT_Spot!I88+Bawana_NG!I88+Bawana_RLNG!I88+Bawana_Spot!I88</f>
        <v>83.94</v>
      </c>
      <c r="C88" s="194">
        <f>PPCL_NG!P88+PPCL_Spot!P88+GT_NG!P88+GT_Spot!P88+Bawana_NG!P88+Bawana_RLNG!P88+Bawana_Spot!P88</f>
        <v>83.76428571428572</v>
      </c>
      <c r="D88" s="195">
        <f t="shared" si="6"/>
        <v>0.17571428571427816</v>
      </c>
      <c r="E88" s="194">
        <f>PPCL_NG!J88+PPCL_Spot!J88+GT_NG!J88+GT_Spot!J88+Bawana_NG!J88+Bawana_RLNG!J88+Bawana_Spot!J88</f>
        <v>57.57</v>
      </c>
      <c r="F88" s="194">
        <f>PPCL_NG!Q88+PPCL_Spot!Q88+GT_NG!Q88+GT_Spot!Q88+Bawana_NG!Q88+Bawana_RLNG!Q88+Bawana_Spot!Q88</f>
        <v>57.482142857142861</v>
      </c>
      <c r="G88" s="195">
        <f t="shared" si="7"/>
        <v>8.7857142857139081E-2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18.989999999999998</v>
      </c>
      <c r="L88" s="194">
        <f>PPCL_NG!S88+PPCL_Spot!S88+GT_NG!S88+GT_Spot!S88+Bawana_NG!S88+Bawana_RLNG!S88+Bawana_Spot!S88</f>
        <v>18.960714285714285</v>
      </c>
      <c r="M88" s="195">
        <f t="shared" si="9"/>
        <v>2.9285714285713027E-2</v>
      </c>
      <c r="N88" s="194">
        <f>PPCL_NG!M88+PPCL_Spot!M88+GT_NG!M88+GT_Spot!M88+Bawana_NG!M88+Bawana_RLNG!M88+Bawana_Spot!M88</f>
        <v>49.96</v>
      </c>
      <c r="O88" s="194">
        <f>PPCL_NG!T88+PPCL_Spot!T88+GT_NG!T88+GT_Spot!T88+Bawana_NG!T88+Bawana_RLNG!T88+Bawana_Spot!T88</f>
        <v>49.842857142857142</v>
      </c>
      <c r="P88" s="195">
        <f t="shared" si="10"/>
        <v>0.11714285714285921</v>
      </c>
      <c r="Q88" s="195">
        <f t="shared" si="11"/>
        <v>0.40999999999998948</v>
      </c>
    </row>
    <row r="89" spans="1:17">
      <c r="A89" s="34" t="s">
        <v>131</v>
      </c>
      <c r="B89" s="194">
        <f>PPCL_NG!I89+PPCL_Spot!I89+GT_NG!I89+GT_Spot!I89+Bawana_NG!I89+Bawana_RLNG!I89+Bawana_Spot!I89</f>
        <v>83.94</v>
      </c>
      <c r="C89" s="194">
        <f>PPCL_NG!P89+PPCL_Spot!P89+GT_NG!P89+GT_Spot!P89+Bawana_NG!P89+Bawana_RLNG!P89+Bawana_Spot!P89</f>
        <v>83.76428571428572</v>
      </c>
      <c r="D89" s="195">
        <f t="shared" si="6"/>
        <v>0.17571428571427816</v>
      </c>
      <c r="E89" s="194">
        <f>PPCL_NG!J89+PPCL_Spot!J89+GT_NG!J89+GT_Spot!J89+Bawana_NG!J89+Bawana_RLNG!J89+Bawana_Spot!J89</f>
        <v>57.57</v>
      </c>
      <c r="F89" s="194">
        <f>PPCL_NG!Q89+PPCL_Spot!Q89+GT_NG!Q89+GT_Spot!Q89+Bawana_NG!Q89+Bawana_RLNG!Q89+Bawana_Spot!Q89</f>
        <v>57.482142857142861</v>
      </c>
      <c r="G89" s="195">
        <f t="shared" si="7"/>
        <v>8.7857142857139081E-2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</v>
      </c>
      <c r="J89" s="195">
        <f t="shared" si="8"/>
        <v>0</v>
      </c>
      <c r="K89" s="194">
        <f>PPCL_NG!L89+PPCL_Spot!L89+GT_NG!L89+GT_Spot!L89+Bawana_NG!L89+Bawana_RLNG!L89+Bawana_Spot!L89</f>
        <v>18.989999999999998</v>
      </c>
      <c r="L89" s="194">
        <f>PPCL_NG!S89+PPCL_Spot!S89+GT_NG!S89+GT_Spot!S89+Bawana_NG!S89+Bawana_RLNG!S89+Bawana_Spot!S89</f>
        <v>18.960714285714285</v>
      </c>
      <c r="M89" s="195">
        <f t="shared" si="9"/>
        <v>2.9285714285713027E-2</v>
      </c>
      <c r="N89" s="194">
        <f>PPCL_NG!M89+PPCL_Spot!M89+GT_NG!M89+GT_Spot!M89+Bawana_NG!M89+Bawana_RLNG!M89+Bawana_Spot!M89</f>
        <v>49.96</v>
      </c>
      <c r="O89" s="194">
        <f>PPCL_NG!T89+PPCL_Spot!T89+GT_NG!T89+GT_Spot!T89+Bawana_NG!T89+Bawana_RLNG!T89+Bawana_Spot!T89</f>
        <v>49.842857142857142</v>
      </c>
      <c r="P89" s="195">
        <f t="shared" si="10"/>
        <v>0.11714285714285921</v>
      </c>
      <c r="Q89" s="195">
        <f t="shared" si="11"/>
        <v>0.40999999999998948</v>
      </c>
    </row>
    <row r="90" spans="1:17">
      <c r="A90" s="34" t="s">
        <v>132</v>
      </c>
      <c r="B90" s="194">
        <f>PPCL_NG!I90+PPCL_Spot!I90+GT_NG!I90+GT_Spot!I90+Bawana_NG!I90+Bawana_RLNG!I90+Bawana_Spot!I90</f>
        <v>83.94</v>
      </c>
      <c r="C90" s="194">
        <f>PPCL_NG!P90+PPCL_Spot!P90+GT_NG!P90+GT_Spot!P90+Bawana_NG!P90+Bawana_RLNG!P90+Bawana_Spot!P90</f>
        <v>83.76428571428572</v>
      </c>
      <c r="D90" s="195">
        <f t="shared" si="6"/>
        <v>0.17571428571427816</v>
      </c>
      <c r="E90" s="194">
        <f>PPCL_NG!J90+PPCL_Spot!J90+GT_NG!J90+GT_Spot!J90+Bawana_NG!J90+Bawana_RLNG!J90+Bawana_Spot!J90</f>
        <v>57.57</v>
      </c>
      <c r="F90" s="194">
        <f>PPCL_NG!Q90+PPCL_Spot!Q90+GT_NG!Q90+GT_Spot!Q90+Bawana_NG!Q90+Bawana_RLNG!Q90+Bawana_Spot!Q90</f>
        <v>57.482142857142861</v>
      </c>
      <c r="G90" s="195">
        <f t="shared" si="7"/>
        <v>8.7857142857139081E-2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</v>
      </c>
      <c r="J90" s="195">
        <f t="shared" si="8"/>
        <v>0</v>
      </c>
      <c r="K90" s="194">
        <f>PPCL_NG!L90+PPCL_Spot!L90+GT_NG!L90+GT_Spot!L90+Bawana_NG!L90+Bawana_RLNG!L90+Bawana_Spot!L90</f>
        <v>18.989999999999998</v>
      </c>
      <c r="L90" s="194">
        <f>PPCL_NG!S90+PPCL_Spot!S90+GT_NG!S90+GT_Spot!S90+Bawana_NG!S90+Bawana_RLNG!S90+Bawana_Spot!S90</f>
        <v>18.960714285714285</v>
      </c>
      <c r="M90" s="195">
        <f t="shared" si="9"/>
        <v>2.9285714285713027E-2</v>
      </c>
      <c r="N90" s="194">
        <f>PPCL_NG!M90+PPCL_Spot!M90+GT_NG!M90+GT_Spot!M90+Bawana_NG!M90+Bawana_RLNG!M90+Bawana_Spot!M90</f>
        <v>49.96</v>
      </c>
      <c r="O90" s="194">
        <f>PPCL_NG!T90+PPCL_Spot!T90+GT_NG!T90+GT_Spot!T90+Bawana_NG!T90+Bawana_RLNG!T90+Bawana_Spot!T90</f>
        <v>49.842857142857142</v>
      </c>
      <c r="P90" s="195">
        <f t="shared" si="10"/>
        <v>0.11714285714285921</v>
      </c>
      <c r="Q90" s="195">
        <f t="shared" si="11"/>
        <v>0.40999999999998948</v>
      </c>
    </row>
    <row r="91" spans="1:17">
      <c r="A91" s="34" t="s">
        <v>133</v>
      </c>
      <c r="B91" s="194">
        <f>PPCL_NG!I91+PPCL_Spot!I91+GT_NG!I91+GT_Spot!I91+Bawana_NG!I91+Bawana_RLNG!I91+Bawana_Spot!I91</f>
        <v>83.94</v>
      </c>
      <c r="C91" s="194">
        <f>PPCL_NG!P91+PPCL_Spot!P91+GT_NG!P91+GT_Spot!P91+Bawana_NG!P91+Bawana_RLNG!P91+Bawana_Spot!P91</f>
        <v>83.760371455199035</v>
      </c>
      <c r="D91" s="195">
        <f t="shared" si="6"/>
        <v>0.17962854480096269</v>
      </c>
      <c r="E91" s="194">
        <f>PPCL_NG!J91+PPCL_Spot!J91+GT_NG!J91+GT_Spot!J91+Bawana_NG!J91+Bawana_RLNG!J91+Bawana_Spot!J91</f>
        <v>57.57</v>
      </c>
      <c r="F91" s="194">
        <f>PPCL_NG!Q91+PPCL_Spot!Q91+GT_NG!Q91+GT_Spot!Q91+Bawana_NG!Q91+Bawana_RLNG!Q91+Bawana_Spot!Q91</f>
        <v>57.47945879376914</v>
      </c>
      <c r="G91" s="195">
        <f t="shared" si="7"/>
        <v>9.0541206230859927E-2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4.9997670083876979</v>
      </c>
      <c r="J91" s="195">
        <f t="shared" si="8"/>
        <v>2.3299161230205812E-4</v>
      </c>
      <c r="K91" s="194">
        <f>PPCL_NG!L91+PPCL_Spot!L91+GT_NG!L91+GT_Spot!L91+Bawana_NG!L91+Bawana_RLNG!L91+Bawana_Spot!L91</f>
        <v>17.069999999999997</v>
      </c>
      <c r="L91" s="194">
        <f>PPCL_NG!S91+PPCL_Spot!S91+GT_NG!S91+GT_Spot!S91+Bawana_NG!S91+Bawana_RLNG!S91+Bawana_Spot!S91</f>
        <v>17.039918386366658</v>
      </c>
      <c r="M91" s="195">
        <f t="shared" si="9"/>
        <v>3.0081613633338833E-2</v>
      </c>
      <c r="N91" s="194">
        <f>PPCL_NG!M91+PPCL_Spot!M91+GT_NG!M91+GT_Spot!M91+Bawana_NG!M91+Bawana_RLNG!M91+Bawana_Spot!M91</f>
        <v>50.88</v>
      </c>
      <c r="O91" s="194">
        <f>PPCL_NG!T91+PPCL_Spot!T91+GT_NG!T91+GT_Spot!T91+Bawana_NG!T91+Bawana_RLNG!T91+Bawana_Spot!T91</f>
        <v>50.760484356277459</v>
      </c>
      <c r="P91" s="195">
        <f t="shared" si="10"/>
        <v>0.11951564372254353</v>
      </c>
      <c r="Q91" s="195">
        <f t="shared" si="11"/>
        <v>0.42000000000000703</v>
      </c>
    </row>
    <row r="92" spans="1:17">
      <c r="A92" s="34" t="s">
        <v>134</v>
      </c>
      <c r="B92" s="194">
        <f>PPCL_NG!I92+PPCL_Spot!I92+GT_NG!I92+GT_Spot!I92+Bawana_NG!I92+Bawana_RLNG!I92+Bawana_Spot!I92</f>
        <v>83.94</v>
      </c>
      <c r="C92" s="194">
        <f>PPCL_NG!P92+PPCL_Spot!P92+GT_NG!P92+GT_Spot!P92+Bawana_NG!P92+Bawana_RLNG!P92+Bawana_Spot!P92</f>
        <v>83.760371455199035</v>
      </c>
      <c r="D92" s="195">
        <f t="shared" si="6"/>
        <v>0.17962854480096269</v>
      </c>
      <c r="E92" s="194">
        <f>PPCL_NG!J92+PPCL_Spot!J92+GT_NG!J92+GT_Spot!J92+Bawana_NG!J92+Bawana_RLNG!J92+Bawana_Spot!J92</f>
        <v>57.57</v>
      </c>
      <c r="F92" s="194">
        <f>PPCL_NG!Q92+PPCL_Spot!Q92+GT_NG!Q92+GT_Spot!Q92+Bawana_NG!Q92+Bawana_RLNG!Q92+Bawana_Spot!Q92</f>
        <v>57.47945879376914</v>
      </c>
      <c r="G92" s="195">
        <f t="shared" si="7"/>
        <v>9.0541206230859927E-2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4.9997670083876979</v>
      </c>
      <c r="J92" s="195">
        <f t="shared" si="8"/>
        <v>2.3299161230205812E-4</v>
      </c>
      <c r="K92" s="194">
        <f>PPCL_NG!L92+PPCL_Spot!L92+GT_NG!L92+GT_Spot!L92+Bawana_NG!L92+Bawana_RLNG!L92+Bawana_Spot!L92</f>
        <v>17.069999999999997</v>
      </c>
      <c r="L92" s="194">
        <f>PPCL_NG!S92+PPCL_Spot!S92+GT_NG!S92+GT_Spot!S92+Bawana_NG!S92+Bawana_RLNG!S92+Bawana_Spot!S92</f>
        <v>17.039918386366658</v>
      </c>
      <c r="M92" s="195">
        <f t="shared" si="9"/>
        <v>3.0081613633338833E-2</v>
      </c>
      <c r="N92" s="194">
        <f>PPCL_NG!M92+PPCL_Spot!M92+GT_NG!M92+GT_Spot!M92+Bawana_NG!M92+Bawana_RLNG!M92+Bawana_Spot!M92</f>
        <v>50.88</v>
      </c>
      <c r="O92" s="194">
        <f>PPCL_NG!T92+PPCL_Spot!T92+GT_NG!T92+GT_Spot!T92+Bawana_NG!T92+Bawana_RLNG!T92+Bawana_Spot!T92</f>
        <v>50.760484356277459</v>
      </c>
      <c r="P92" s="195">
        <f t="shared" si="10"/>
        <v>0.11951564372254353</v>
      </c>
      <c r="Q92" s="195">
        <f t="shared" si="11"/>
        <v>0.42000000000000703</v>
      </c>
    </row>
    <row r="93" spans="1:17">
      <c r="A93" s="34" t="s">
        <v>135</v>
      </c>
      <c r="B93" s="194">
        <f>PPCL_NG!I93+PPCL_Spot!I93+GT_NG!I93+GT_Spot!I93+Bawana_NG!I93+Bawana_RLNG!I93+Bawana_Spot!I93</f>
        <v>83.94</v>
      </c>
      <c r="C93" s="194">
        <f>PPCL_NG!P93+PPCL_Spot!P93+GT_NG!P93+GT_Spot!P93+Bawana_NG!P93+Bawana_RLNG!P93+Bawana_Spot!P93</f>
        <v>83.760371455199035</v>
      </c>
      <c r="D93" s="195">
        <f t="shared" si="6"/>
        <v>0.17962854480096269</v>
      </c>
      <c r="E93" s="194">
        <f>PPCL_NG!J93+PPCL_Spot!J93+GT_NG!J93+GT_Spot!J93+Bawana_NG!J93+Bawana_RLNG!J93+Bawana_Spot!J93</f>
        <v>57.57</v>
      </c>
      <c r="F93" s="194">
        <f>PPCL_NG!Q93+PPCL_Spot!Q93+GT_NG!Q93+GT_Spot!Q93+Bawana_NG!Q93+Bawana_RLNG!Q93+Bawana_Spot!Q93</f>
        <v>57.47945879376914</v>
      </c>
      <c r="G93" s="195">
        <f t="shared" si="7"/>
        <v>9.0541206230859927E-2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4.9997670083876979</v>
      </c>
      <c r="J93" s="195">
        <f t="shared" si="8"/>
        <v>2.3299161230205812E-4</v>
      </c>
      <c r="K93" s="194">
        <f>PPCL_NG!L93+PPCL_Spot!L93+GT_NG!L93+GT_Spot!L93+Bawana_NG!L93+Bawana_RLNG!L93+Bawana_Spot!L93</f>
        <v>17.069999999999997</v>
      </c>
      <c r="L93" s="194">
        <f>PPCL_NG!S93+PPCL_Spot!S93+GT_NG!S93+GT_Spot!S93+Bawana_NG!S93+Bawana_RLNG!S93+Bawana_Spot!S93</f>
        <v>17.039918386366658</v>
      </c>
      <c r="M93" s="195">
        <f t="shared" si="9"/>
        <v>3.0081613633338833E-2</v>
      </c>
      <c r="N93" s="194">
        <f>PPCL_NG!M93+PPCL_Spot!M93+GT_NG!M93+GT_Spot!M93+Bawana_NG!M93+Bawana_RLNG!M93+Bawana_Spot!M93</f>
        <v>50.88</v>
      </c>
      <c r="O93" s="194">
        <f>PPCL_NG!T93+PPCL_Spot!T93+GT_NG!T93+GT_Spot!T93+Bawana_NG!T93+Bawana_RLNG!T93+Bawana_Spot!T93</f>
        <v>50.760484356277459</v>
      </c>
      <c r="P93" s="195">
        <f t="shared" si="10"/>
        <v>0.11951564372254353</v>
      </c>
      <c r="Q93" s="195">
        <f t="shared" si="11"/>
        <v>0.42000000000000703</v>
      </c>
    </row>
    <row r="94" spans="1:17">
      <c r="A94" s="34" t="s">
        <v>136</v>
      </c>
      <c r="B94" s="194">
        <f>PPCL_NG!I94+PPCL_Spot!I94+GT_NG!I94+GT_Spot!I94+Bawana_NG!I94+Bawana_RLNG!I94+Bawana_Spot!I94</f>
        <v>83.94</v>
      </c>
      <c r="C94" s="194">
        <f>PPCL_NG!P94+PPCL_Spot!P94+GT_NG!P94+GT_Spot!P94+Bawana_NG!P94+Bawana_RLNG!P94+Bawana_Spot!P94</f>
        <v>83.760371455199035</v>
      </c>
      <c r="D94" s="195">
        <f t="shared" si="6"/>
        <v>0.17962854480096269</v>
      </c>
      <c r="E94" s="194">
        <f>PPCL_NG!J94+PPCL_Spot!J94+GT_NG!J94+GT_Spot!J94+Bawana_NG!J94+Bawana_RLNG!J94+Bawana_Spot!J94</f>
        <v>57.57</v>
      </c>
      <c r="F94" s="194">
        <f>PPCL_NG!Q94+PPCL_Spot!Q94+GT_NG!Q94+GT_Spot!Q94+Bawana_NG!Q94+Bawana_RLNG!Q94+Bawana_Spot!Q94</f>
        <v>57.47945879376914</v>
      </c>
      <c r="G94" s="195">
        <f t="shared" si="7"/>
        <v>9.0541206230859927E-2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4.9997670083876979</v>
      </c>
      <c r="J94" s="195">
        <f t="shared" si="8"/>
        <v>2.3299161230205812E-4</v>
      </c>
      <c r="K94" s="194">
        <f>PPCL_NG!L94+PPCL_Spot!L94+GT_NG!L94+GT_Spot!L94+Bawana_NG!L94+Bawana_RLNG!L94+Bawana_Spot!L94</f>
        <v>17.069999999999997</v>
      </c>
      <c r="L94" s="194">
        <f>PPCL_NG!S94+PPCL_Spot!S94+GT_NG!S94+GT_Spot!S94+Bawana_NG!S94+Bawana_RLNG!S94+Bawana_Spot!S94</f>
        <v>17.039918386366658</v>
      </c>
      <c r="M94" s="195">
        <f t="shared" si="9"/>
        <v>3.0081613633338833E-2</v>
      </c>
      <c r="N94" s="194">
        <f>PPCL_NG!M94+PPCL_Spot!M94+GT_NG!M94+GT_Spot!M94+Bawana_NG!M94+Bawana_RLNG!M94+Bawana_Spot!M94</f>
        <v>50.88</v>
      </c>
      <c r="O94" s="194">
        <f>PPCL_NG!T94+PPCL_Spot!T94+GT_NG!T94+GT_Spot!T94+Bawana_NG!T94+Bawana_RLNG!T94+Bawana_Spot!T94</f>
        <v>50.760484356277459</v>
      </c>
      <c r="P94" s="195">
        <f t="shared" si="10"/>
        <v>0.11951564372254353</v>
      </c>
      <c r="Q94" s="195">
        <f t="shared" si="11"/>
        <v>0.42000000000000703</v>
      </c>
    </row>
    <row r="95" spans="1:17">
      <c r="A95" s="34" t="s">
        <v>137</v>
      </c>
      <c r="B95" s="194">
        <f>PPCL_NG!I95+PPCL_Spot!I95+GT_NG!I95+GT_Spot!I95+Bawana_NG!I95+Bawana_RLNG!I95+Bawana_Spot!I95</f>
        <v>83.94</v>
      </c>
      <c r="C95" s="194">
        <f>PPCL_NG!P95+PPCL_Spot!P95+GT_NG!P95+GT_Spot!P95+Bawana_NG!P95+Bawana_RLNG!P95+Bawana_Spot!P95</f>
        <v>83.760371455199035</v>
      </c>
      <c r="D95" s="195">
        <f t="shared" si="6"/>
        <v>0.17962854480096269</v>
      </c>
      <c r="E95" s="194">
        <f>PPCL_NG!J95+PPCL_Spot!J95+GT_NG!J95+GT_Spot!J95+Bawana_NG!J95+Bawana_RLNG!J95+Bawana_Spot!J95</f>
        <v>57.57</v>
      </c>
      <c r="F95" s="194">
        <f>PPCL_NG!Q95+PPCL_Spot!Q95+GT_NG!Q95+GT_Spot!Q95+Bawana_NG!Q95+Bawana_RLNG!Q95+Bawana_Spot!Q95</f>
        <v>57.47945879376914</v>
      </c>
      <c r="G95" s="195">
        <f t="shared" si="7"/>
        <v>9.0541206230859927E-2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4.9997670083876979</v>
      </c>
      <c r="J95" s="195">
        <f t="shared" si="8"/>
        <v>2.3299161230205812E-4</v>
      </c>
      <c r="K95" s="194">
        <f>PPCL_NG!L95+PPCL_Spot!L95+GT_NG!L95+GT_Spot!L95+Bawana_NG!L95+Bawana_RLNG!L95+Bawana_Spot!L95</f>
        <v>17.069999999999997</v>
      </c>
      <c r="L95" s="194">
        <f>PPCL_NG!S95+PPCL_Spot!S95+GT_NG!S95+GT_Spot!S95+Bawana_NG!S95+Bawana_RLNG!S95+Bawana_Spot!S95</f>
        <v>17.039918386366658</v>
      </c>
      <c r="M95" s="195">
        <f t="shared" si="9"/>
        <v>3.0081613633338833E-2</v>
      </c>
      <c r="N95" s="194">
        <f>PPCL_NG!M95+PPCL_Spot!M95+GT_NG!M95+GT_Spot!M95+Bawana_NG!M95+Bawana_RLNG!M95+Bawana_Spot!M95</f>
        <v>50.88</v>
      </c>
      <c r="O95" s="194">
        <f>PPCL_NG!T95+PPCL_Spot!T95+GT_NG!T95+GT_Spot!T95+Bawana_NG!T95+Bawana_RLNG!T95+Bawana_Spot!T95</f>
        <v>50.760484356277459</v>
      </c>
      <c r="P95" s="195">
        <f t="shared" si="10"/>
        <v>0.11951564372254353</v>
      </c>
      <c r="Q95" s="195">
        <f t="shared" si="11"/>
        <v>0.42000000000000703</v>
      </c>
    </row>
    <row r="96" spans="1:17">
      <c r="A96" s="34" t="s">
        <v>138</v>
      </c>
      <c r="B96" s="194">
        <f>PPCL_NG!I96+PPCL_Spot!I96+GT_NG!I96+GT_Spot!I96+Bawana_NG!I96+Bawana_RLNG!I96+Bawana_Spot!I96</f>
        <v>83.94</v>
      </c>
      <c r="C96" s="194">
        <f>PPCL_NG!P96+PPCL_Spot!P96+GT_NG!P96+GT_Spot!P96+Bawana_NG!P96+Bawana_RLNG!P96+Bawana_Spot!P96</f>
        <v>83.760371455199035</v>
      </c>
      <c r="D96" s="195">
        <f t="shared" si="6"/>
        <v>0.17962854480096269</v>
      </c>
      <c r="E96" s="194">
        <f>PPCL_NG!J96+PPCL_Spot!J96+GT_NG!J96+GT_Spot!J96+Bawana_NG!J96+Bawana_RLNG!J96+Bawana_Spot!J96</f>
        <v>57.57</v>
      </c>
      <c r="F96" s="194">
        <f>PPCL_NG!Q96+PPCL_Spot!Q96+GT_NG!Q96+GT_Spot!Q96+Bawana_NG!Q96+Bawana_RLNG!Q96+Bawana_Spot!Q96</f>
        <v>57.47945879376914</v>
      </c>
      <c r="G96" s="195">
        <f t="shared" si="7"/>
        <v>9.0541206230859927E-2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4.9997670083876979</v>
      </c>
      <c r="J96" s="195">
        <f t="shared" si="8"/>
        <v>2.3299161230205812E-4</v>
      </c>
      <c r="K96" s="194">
        <f>PPCL_NG!L96+PPCL_Spot!L96+GT_NG!L96+GT_Spot!L96+Bawana_NG!L96+Bawana_RLNG!L96+Bawana_Spot!L96</f>
        <v>17.069999999999997</v>
      </c>
      <c r="L96" s="194">
        <f>PPCL_NG!S96+PPCL_Spot!S96+GT_NG!S96+GT_Spot!S96+Bawana_NG!S96+Bawana_RLNG!S96+Bawana_Spot!S96</f>
        <v>17.039918386366658</v>
      </c>
      <c r="M96" s="195">
        <f t="shared" si="9"/>
        <v>3.0081613633338833E-2</v>
      </c>
      <c r="N96" s="194">
        <f>PPCL_NG!M96+PPCL_Spot!M96+GT_NG!M96+GT_Spot!M96+Bawana_NG!M96+Bawana_RLNG!M96+Bawana_Spot!M96</f>
        <v>50.88</v>
      </c>
      <c r="O96" s="194">
        <f>PPCL_NG!T96+PPCL_Spot!T96+GT_NG!T96+GT_Spot!T96+Bawana_NG!T96+Bawana_RLNG!T96+Bawana_Spot!T96</f>
        <v>50.760484356277459</v>
      </c>
      <c r="P96" s="195">
        <f t="shared" si="10"/>
        <v>0.11951564372254353</v>
      </c>
      <c r="Q96" s="195">
        <f t="shared" si="11"/>
        <v>0.42000000000000703</v>
      </c>
    </row>
    <row r="97" spans="1:17">
      <c r="A97" s="34" t="s">
        <v>139</v>
      </c>
      <c r="B97" s="194">
        <f>PPCL_NG!I97+PPCL_Spot!I97+GT_NG!I97+GT_Spot!I97+Bawana_NG!I97+Bawana_RLNG!I97+Bawana_Spot!I97</f>
        <v>83.94</v>
      </c>
      <c r="C97" s="194">
        <f>PPCL_NG!P97+PPCL_Spot!P97+GT_NG!P97+GT_Spot!P97+Bawana_NG!P97+Bawana_RLNG!P97+Bawana_Spot!P97</f>
        <v>83.760371455199035</v>
      </c>
      <c r="D97" s="195">
        <f t="shared" si="6"/>
        <v>0.17962854480096269</v>
      </c>
      <c r="E97" s="194">
        <f>PPCL_NG!J97+PPCL_Spot!J97+GT_NG!J97+GT_Spot!J97+Bawana_NG!J97+Bawana_RLNG!J97+Bawana_Spot!J97</f>
        <v>57.57</v>
      </c>
      <c r="F97" s="194">
        <f>PPCL_NG!Q97+PPCL_Spot!Q97+GT_NG!Q97+GT_Spot!Q97+Bawana_NG!Q97+Bawana_RLNG!Q97+Bawana_Spot!Q97</f>
        <v>57.47945879376914</v>
      </c>
      <c r="G97" s="195">
        <f t="shared" si="7"/>
        <v>9.0541206230859927E-2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4.9997670083876979</v>
      </c>
      <c r="J97" s="195">
        <f t="shared" si="8"/>
        <v>2.3299161230205812E-4</v>
      </c>
      <c r="K97" s="194">
        <f>PPCL_NG!L97+PPCL_Spot!L97+GT_NG!L97+GT_Spot!L97+Bawana_NG!L97+Bawana_RLNG!L97+Bawana_Spot!L97</f>
        <v>17.069999999999997</v>
      </c>
      <c r="L97" s="194">
        <f>PPCL_NG!S97+PPCL_Spot!S97+GT_NG!S97+GT_Spot!S97+Bawana_NG!S97+Bawana_RLNG!S97+Bawana_Spot!S97</f>
        <v>17.039918386366658</v>
      </c>
      <c r="M97" s="195">
        <f t="shared" si="9"/>
        <v>3.0081613633338833E-2</v>
      </c>
      <c r="N97" s="194">
        <f>PPCL_NG!M97+PPCL_Spot!M97+GT_NG!M97+GT_Spot!M97+Bawana_NG!M97+Bawana_RLNG!M97+Bawana_Spot!M97</f>
        <v>50.88</v>
      </c>
      <c r="O97" s="194">
        <f>PPCL_NG!T97+PPCL_Spot!T97+GT_NG!T97+GT_Spot!T97+Bawana_NG!T97+Bawana_RLNG!T97+Bawana_Spot!T97</f>
        <v>50.760484356277459</v>
      </c>
      <c r="P97" s="195">
        <f t="shared" si="10"/>
        <v>0.11951564372254353</v>
      </c>
      <c r="Q97" s="195">
        <f t="shared" si="11"/>
        <v>0.42000000000000703</v>
      </c>
    </row>
    <row r="98" spans="1:17">
      <c r="A98" s="34" t="s">
        <v>140</v>
      </c>
      <c r="B98" s="194">
        <f>PPCL_NG!I98+PPCL_Spot!I98+GT_NG!I98+GT_Spot!I98+Bawana_NG!I98+Bawana_RLNG!I98+Bawana_Spot!I98</f>
        <v>83.94</v>
      </c>
      <c r="C98" s="194">
        <f>PPCL_NG!P98+PPCL_Spot!P98+GT_NG!P98+GT_Spot!P98+Bawana_NG!P98+Bawana_RLNG!P98+Bawana_Spot!P98</f>
        <v>83.760371455199035</v>
      </c>
      <c r="D98" s="195">
        <f t="shared" si="6"/>
        <v>0.17962854480096269</v>
      </c>
      <c r="E98" s="194">
        <f>PPCL_NG!J98+PPCL_Spot!J98+GT_NG!J98+GT_Spot!J98+Bawana_NG!J98+Bawana_RLNG!J98+Bawana_Spot!J98</f>
        <v>57.57</v>
      </c>
      <c r="F98" s="194">
        <f>PPCL_NG!Q98+PPCL_Spot!Q98+GT_NG!Q98+GT_Spot!Q98+Bawana_NG!Q98+Bawana_RLNG!Q98+Bawana_Spot!Q98</f>
        <v>57.47945879376914</v>
      </c>
      <c r="G98" s="195">
        <f t="shared" si="7"/>
        <v>9.0541206230859927E-2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4.9997670083876979</v>
      </c>
      <c r="J98" s="195">
        <f t="shared" si="8"/>
        <v>2.3299161230205812E-4</v>
      </c>
      <c r="K98" s="194">
        <f>PPCL_NG!L98+PPCL_Spot!L98+GT_NG!L98+GT_Spot!L98+Bawana_NG!L98+Bawana_RLNG!L98+Bawana_Spot!L98</f>
        <v>17.069999999999997</v>
      </c>
      <c r="L98" s="194">
        <f>PPCL_NG!S98+PPCL_Spot!S98+GT_NG!S98+GT_Spot!S98+Bawana_NG!S98+Bawana_RLNG!S98+Bawana_Spot!S98</f>
        <v>17.039918386366658</v>
      </c>
      <c r="M98" s="195">
        <f t="shared" si="9"/>
        <v>3.0081613633338833E-2</v>
      </c>
      <c r="N98" s="194">
        <f>PPCL_NG!M98+PPCL_Spot!M98+GT_NG!M98+GT_Spot!M98+Bawana_NG!M98+Bawana_RLNG!M98+Bawana_Spot!M98</f>
        <v>50.88</v>
      </c>
      <c r="O98" s="194">
        <f>PPCL_NG!T98+PPCL_Spot!T98+GT_NG!T98+GT_Spot!T98+Bawana_NG!T98+Bawana_RLNG!T98+Bawana_Spot!T98</f>
        <v>50.760484356277459</v>
      </c>
      <c r="P98" s="195">
        <f t="shared" si="10"/>
        <v>0.11951564372254353</v>
      </c>
      <c r="Q98" s="195">
        <f t="shared" si="11"/>
        <v>0.42000000000000703</v>
      </c>
    </row>
    <row r="99" spans="1:17">
      <c r="A99" s="34" t="s">
        <v>324</v>
      </c>
      <c r="B99" s="194">
        <f>PPCL_NG!I99+PPCL_Spot!I99+GT_NG!I99+GT_Spot!I99+Bawana_NG!I99+Bawana_RLNG!I99+Bawana_Spot!I99</f>
        <v>2.0718100000000024</v>
      </c>
      <c r="C99" s="194">
        <f>PPCL_NG!P99+PPCL_Spot!P99+GT_NG!P99+GT_Spot!P99+Bawana_NG!P99+Bawana_RLNG!P99+Bawana_Spot!P99</f>
        <v>2.0665780548987707</v>
      </c>
      <c r="D99" s="195">
        <f t="shared" si="6"/>
        <v>5.2319451012317053E-3</v>
      </c>
      <c r="E99" s="194">
        <f>PPCL_NG!J99+PPCL_Spot!J99+GT_NG!J99+GT_Spot!J99+Bawana_NG!J99+Bawana_RLNG!J99+Bawana_Spot!J99</f>
        <v>1.2337700000000023</v>
      </c>
      <c r="F99" s="194">
        <f>PPCL_NG!Q99+PPCL_Spot!Q99+GT_NG!Q99+GT_Spot!Q99+Bawana_NG!Q99+Bawana_RLNG!Q99+Bawana_Spot!Q99</f>
        <v>1.2307968385025894</v>
      </c>
      <c r="G99" s="195">
        <f t="shared" si="7"/>
        <v>2.9731614974128906E-3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0.12000237420902159</v>
      </c>
      <c r="J99" s="195">
        <f t="shared" si="8"/>
        <v>-2.3742090215911338E-6</v>
      </c>
      <c r="K99" s="194">
        <f>PPCL_NG!L99+PPCL_Spot!L99+GT_NG!L99+GT_Spot!L99+Bawana_NG!L99+Bawana_RLNG!L99+Bawana_Spot!L99</f>
        <v>0.45852750000000031</v>
      </c>
      <c r="L99" s="194">
        <f>PPCL_NG!S99+PPCL_Spot!S99+GT_NG!S99+GT_Spot!S99+Bawana_NG!S99+Bawana_RLNG!S99+Bawana_Spot!S99</f>
        <v>0.45789766180912561</v>
      </c>
      <c r="M99" s="195">
        <f t="shared" si="9"/>
        <v>6.2983819087469861E-4</v>
      </c>
      <c r="N99" s="194">
        <f>PPCL_NG!M99+PPCL_Spot!M99+GT_NG!M99+GT_Spot!M99+Bawana_NG!M99+Bawana_RLNG!M99+Bawana_Spot!M99</f>
        <v>1.3823749999999999</v>
      </c>
      <c r="O99" s="194">
        <f>PPCL_NG!T99+PPCL_Spot!T99+GT_NG!T99+GT_Spot!T99+Bawana_NG!T99+Bawana_RLNG!T99+Bawana_Spot!T99</f>
        <v>1.3787700705804911</v>
      </c>
      <c r="P99" s="195">
        <f t="shared" si="10"/>
        <v>3.604929419508851E-3</v>
      </c>
      <c r="Q99" s="195">
        <f t="shared" si="11"/>
        <v>1.2437500000006554E-2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45734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45734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45734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2025-03-20T08:28:55Z</dcterms:modified>
</cp:coreProperties>
</file>